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5" i="1"/>
  <c r="A205"/>
  <c r="L204"/>
  <c r="J204"/>
  <c r="I204"/>
  <c r="H204"/>
  <c r="G204"/>
  <c r="F204"/>
  <c r="B195"/>
  <c r="A195"/>
  <c r="L194"/>
  <c r="L205" s="1"/>
  <c r="J194"/>
  <c r="I194"/>
  <c r="I205" s="1"/>
  <c r="H194"/>
  <c r="H205" s="1"/>
  <c r="G194"/>
  <c r="G205" s="1"/>
  <c r="F194"/>
  <c r="B186"/>
  <c r="A186"/>
  <c r="L185"/>
  <c r="J185"/>
  <c r="I185"/>
  <c r="H185"/>
  <c r="G185"/>
  <c r="F185"/>
  <c r="B176"/>
  <c r="A176"/>
  <c r="L175"/>
  <c r="L186" s="1"/>
  <c r="J175"/>
  <c r="I175"/>
  <c r="I186" s="1"/>
  <c r="H175"/>
  <c r="H186" s="1"/>
  <c r="G175"/>
  <c r="F175"/>
  <c r="B165"/>
  <c r="A165"/>
  <c r="L164"/>
  <c r="J164"/>
  <c r="I164"/>
  <c r="H164"/>
  <c r="G164"/>
  <c r="F164"/>
  <c r="B154"/>
  <c r="A154"/>
  <c r="L153"/>
  <c r="L165" s="1"/>
  <c r="J153"/>
  <c r="J165" s="1"/>
  <c r="I153"/>
  <c r="I165" s="1"/>
  <c r="H153"/>
  <c r="H165" s="1"/>
  <c r="G153"/>
  <c r="F153"/>
  <c r="B145"/>
  <c r="A145"/>
  <c r="L144"/>
  <c r="J144"/>
  <c r="I144"/>
  <c r="H144"/>
  <c r="G144"/>
  <c r="F144"/>
  <c r="B134"/>
  <c r="A134"/>
  <c r="L133"/>
  <c r="L145" s="1"/>
  <c r="J133"/>
  <c r="I133"/>
  <c r="I145" s="1"/>
  <c r="H133"/>
  <c r="H145" s="1"/>
  <c r="G133"/>
  <c r="G145" s="1"/>
  <c r="F133"/>
  <c r="B125"/>
  <c r="A125"/>
  <c r="L124"/>
  <c r="J124"/>
  <c r="I124"/>
  <c r="H124"/>
  <c r="G124"/>
  <c r="F124"/>
  <c r="B114"/>
  <c r="A114"/>
  <c r="L113"/>
  <c r="L125" s="1"/>
  <c r="J113"/>
  <c r="J125" s="1"/>
  <c r="I113"/>
  <c r="I125" s="1"/>
  <c r="H113"/>
  <c r="H125" s="1"/>
  <c r="G113"/>
  <c r="G125" s="1"/>
  <c r="F113"/>
  <c r="B105"/>
  <c r="A105"/>
  <c r="L104"/>
  <c r="J104"/>
  <c r="I104"/>
  <c r="H104"/>
  <c r="G104"/>
  <c r="F104"/>
  <c r="B94"/>
  <c r="A94"/>
  <c r="L93"/>
  <c r="L105" s="1"/>
  <c r="J93"/>
  <c r="I93"/>
  <c r="I105" s="1"/>
  <c r="H93"/>
  <c r="H105" s="1"/>
  <c r="G93"/>
  <c r="F93"/>
  <c r="B85"/>
  <c r="A85"/>
  <c r="L84"/>
  <c r="J84"/>
  <c r="I84"/>
  <c r="H84"/>
  <c r="G84"/>
  <c r="F84"/>
  <c r="B75"/>
  <c r="A75"/>
  <c r="L74"/>
  <c r="L85" s="1"/>
  <c r="J74"/>
  <c r="J85" s="1"/>
  <c r="I74"/>
  <c r="I85" s="1"/>
  <c r="H74"/>
  <c r="H85" s="1"/>
  <c r="G74"/>
  <c r="F74"/>
  <c r="B66"/>
  <c r="A66"/>
  <c r="L65"/>
  <c r="J65"/>
  <c r="I65"/>
  <c r="H65"/>
  <c r="G65"/>
  <c r="F65"/>
  <c r="B55"/>
  <c r="A55"/>
  <c r="L54"/>
  <c r="L66" s="1"/>
  <c r="J54"/>
  <c r="J66" s="1"/>
  <c r="I54"/>
  <c r="I66" s="1"/>
  <c r="H54"/>
  <c r="H66" s="1"/>
  <c r="G54"/>
  <c r="F54"/>
  <c r="F66" s="1"/>
  <c r="B45"/>
  <c r="A45"/>
  <c r="L44"/>
  <c r="J44"/>
  <c r="I44"/>
  <c r="H44"/>
  <c r="G44"/>
  <c r="F44"/>
  <c r="B34"/>
  <c r="A34"/>
  <c r="L33"/>
  <c r="L45" s="1"/>
  <c r="J33"/>
  <c r="I33"/>
  <c r="I45" s="1"/>
  <c r="H33"/>
  <c r="H45" s="1"/>
  <c r="G33"/>
  <c r="F33"/>
  <c r="F45" s="1"/>
  <c r="B25"/>
  <c r="A25"/>
  <c r="L24"/>
  <c r="J24"/>
  <c r="I24"/>
  <c r="H24"/>
  <c r="G24"/>
  <c r="F24"/>
  <c r="B14"/>
  <c r="A14"/>
  <c r="L13"/>
  <c r="J13"/>
  <c r="I13"/>
  <c r="I25" s="1"/>
  <c r="H13"/>
  <c r="H25" s="1"/>
  <c r="G13"/>
  <c r="G25" s="1"/>
  <c r="F13"/>
  <c r="F25" s="1"/>
  <c r="F205" l="1"/>
  <c r="F165"/>
  <c r="G165"/>
  <c r="J205"/>
  <c r="J186"/>
  <c r="G186"/>
  <c r="F186"/>
  <c r="F145"/>
  <c r="J145"/>
  <c r="I206"/>
  <c r="H206"/>
  <c r="F105"/>
  <c r="J105"/>
  <c r="G105"/>
  <c r="G85"/>
  <c r="F85"/>
  <c r="G66"/>
  <c r="J45"/>
  <c r="F125"/>
  <c r="G45"/>
  <c r="J25"/>
  <c r="L25"/>
  <c r="L206" s="1"/>
  <c r="F206" l="1"/>
  <c r="J206"/>
  <c r="G206"/>
</calcChain>
</file>

<file path=xl/sharedStrings.xml><?xml version="1.0" encoding="utf-8"?>
<sst xmlns="http://schemas.openxmlformats.org/spreadsheetml/2006/main" count="474" uniqueCount="202">
  <si>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</si>
  <si>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</si>
  <si>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</si>
  <si>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</si>
  <si>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</si>
  <si>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</si>
  <si>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</si>
  <si>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</si>
  <si>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</si>
  <si>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</si>
  <si>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</si>
  <si>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</si>
  <si>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</si>
  <si>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</si>
  <si>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</si>
  <si>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</si>
  <si>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</si>
  <si>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</si>
  <si>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</si>
  <si>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</si>
  <si>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</si>
  <si>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</si>
  <si>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</si>
  <si>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</si>
  <si>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</si>
  <si>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</si>
  <si>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</si>
  <si>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</si>
  <si>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</si>
  <si>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</si>
  <si>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</si>
  <si>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</si>
  <si>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</si>
  <si>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</si>
  <si>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</si>
  <si>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</si>
  <si>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</si>
  <si>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</si>
  <si>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</si>
  <si>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</si>
  <si>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</si>
  <si>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</si>
  <si>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</si>
  <si>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</si>
  <si>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</si>
  <si>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</si>
  <si>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</si>
  <si>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солёный</t>
  </si>
  <si>
    <t>ТТК 3.7</t>
  </si>
  <si>
    <t>Огурец свежий/</t>
  </si>
  <si>
    <t>ТТК 3.6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</si>
  <si>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</si>
  <si>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</si>
  <si>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</si>
  <si>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</si>
  <si>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</si>
  <si>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</si>
  <si>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</si>
  <si>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</si>
  <si>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</si>
  <si>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</si>
  <si>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</si>
  <si>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</si>
  <si>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</si>
  <si>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200 /5</t>
  </si>
  <si>
    <t>182[4]</t>
  </si>
  <si>
    <t>Блинчики с начинкой из п/ф/</t>
  </si>
  <si>
    <t>ТТК 2.3</t>
  </si>
  <si>
    <t>Оладьи п/ф со сгущенным молоком</t>
  </si>
  <si>
    <t>80/ 10</t>
  </si>
  <si>
    <t>ТТК 2.20</t>
  </si>
  <si>
    <t>200/ 15</t>
  </si>
  <si>
    <t>Батон пектиновый</t>
  </si>
  <si>
    <t>ТТК 2.1</t>
  </si>
  <si>
    <t>Масло шоколадное (порциями)</t>
  </si>
  <si>
    <t>14[4]</t>
  </si>
  <si>
    <t>Салат из свежих помидоров и огурцов/</t>
  </si>
  <si>
    <t>24[5]</t>
  </si>
  <si>
    <t>Помидор соленый</t>
  </si>
  <si>
    <t>Борщ с капустой и картофелем со сметаной</t>
  </si>
  <si>
    <t>200 /10</t>
  </si>
  <si>
    <t>82[4]</t>
  </si>
  <si>
    <t>Котлеты Орловские</t>
  </si>
  <si>
    <t>ТТК 5.29</t>
  </si>
  <si>
    <t>Каша  гречневая рассыпчатая</t>
  </si>
  <si>
    <t>378 [5]</t>
  </si>
  <si>
    <t>Компот из свежих плодов (яблок)</t>
  </si>
  <si>
    <t>ТТК 7.7</t>
  </si>
  <si>
    <t>Чай с сахаром и лимоном</t>
  </si>
  <si>
    <t>200 /15/7</t>
  </si>
  <si>
    <t xml:space="preserve">Сдобное булочное изделие пром. производства </t>
  </si>
  <si>
    <t>ТТК 7.14</t>
  </si>
  <si>
    <t>Суфле куриное, запеченое со сметаной</t>
  </si>
  <si>
    <t>ТТК 5.37</t>
  </si>
  <si>
    <t>Икра овощная (кабачковая)</t>
  </si>
  <si>
    <t>Салат из свеклы с сыром</t>
  </si>
  <si>
    <t>Суп картофельный с горохом и сухариками</t>
  </si>
  <si>
    <t>Рыба, тушеная с овощами (минтай)</t>
  </si>
  <si>
    <t>90 /30</t>
  </si>
  <si>
    <t>Пюре картофельное/</t>
  </si>
  <si>
    <t>Картофель по-деревенски</t>
  </si>
  <si>
    <t>32[5]</t>
  </si>
  <si>
    <t>102[4]</t>
  </si>
  <si>
    <t>ТТК 5.35</t>
  </si>
  <si>
    <t>339[5]</t>
  </si>
  <si>
    <t>ТТК 6.4</t>
  </si>
  <si>
    <t>Компот из смеси сухофруктов</t>
  </si>
  <si>
    <t>ТТК 7.8</t>
  </si>
  <si>
    <t>Каша вязкая молочная из овсяных хлопьев "Геркулес" с маслом сливочным</t>
  </si>
  <si>
    <t>150 /5</t>
  </si>
  <si>
    <t>173[4]</t>
  </si>
  <si>
    <t>Сыр (порциями)</t>
  </si>
  <si>
    <t>7[4]</t>
  </si>
  <si>
    <t>Какао с молоком</t>
  </si>
  <si>
    <t>416[5]</t>
  </si>
  <si>
    <t>Кукуруза консервированная</t>
  </si>
  <si>
    <t>Щи из свежей капусты и картофелем со сметаной</t>
  </si>
  <si>
    <t>200/ 10</t>
  </si>
  <si>
    <t>Спагетти  с мясным соусом</t>
  </si>
  <si>
    <t>90/ 150</t>
  </si>
  <si>
    <t>ТТК 3.5</t>
  </si>
  <si>
    <t>88[5]</t>
  </si>
  <si>
    <t>ТТК 5.51</t>
  </si>
  <si>
    <t>150 /10</t>
  </si>
  <si>
    <t>Запеканка из творога со сгущенным молоком</t>
  </si>
  <si>
    <t>223[4]</t>
  </si>
  <si>
    <t>Масло сливочное (порциями)</t>
  </si>
  <si>
    <t>Молоко</t>
  </si>
  <si>
    <t>Салат из капусты белокочанной</t>
  </si>
  <si>
    <t>Солянка "Школьная"</t>
  </si>
  <si>
    <t>Шницель куриный</t>
  </si>
  <si>
    <t>Каша рисовая рассыпчатая/</t>
  </si>
  <si>
    <t>21 [4]</t>
  </si>
  <si>
    <t>ТТК 4.4</t>
  </si>
  <si>
    <t>ТТК 5.47</t>
  </si>
  <si>
    <t>Пельмени отварные с маслом сливочным</t>
  </si>
  <si>
    <t>240 /5</t>
  </si>
  <si>
    <t>ТТК 5.27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</si>
  <si>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</si>
  <si>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</si>
  <si>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</si>
  <si>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</si>
  <si>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</si>
  <si>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</si>
  <si>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Плов из свинины</t>
  </si>
  <si>
    <t>102 [4]</t>
  </si>
  <si>
    <t>265[4]</t>
  </si>
  <si>
    <t>Запеканка из творога с повидлом</t>
  </si>
  <si>
    <t>150 / 10</t>
  </si>
  <si>
    <t>416 [5]</t>
  </si>
  <si>
    <t>Салат  из капусты белокочанной с огурцом/</t>
  </si>
  <si>
    <t>ТТК 3.15</t>
  </si>
  <si>
    <t>Свекольник</t>
  </si>
  <si>
    <t>Кнели мясные с соусом</t>
  </si>
  <si>
    <t>90/ 20</t>
  </si>
  <si>
    <t>Каша гречневая рассыпчатая</t>
  </si>
  <si>
    <t>ТТК 4.3</t>
  </si>
  <si>
    <t>ТТК  5.12.1</t>
  </si>
  <si>
    <t>Каша «Дружба» с маслом и с сахаром</t>
  </si>
  <si>
    <t>150 /5/5</t>
  </si>
  <si>
    <t>ТТК 1.1</t>
  </si>
  <si>
    <t>Буженина из свинины(порциями)/</t>
  </si>
  <si>
    <t>ТТК 3.34</t>
  </si>
  <si>
    <t>Салат из помидоров с сыром/</t>
  </si>
  <si>
    <t>Салат из соленых огурцов с луком</t>
  </si>
  <si>
    <t>ТТК 3.25</t>
  </si>
  <si>
    <t>20 [5]</t>
  </si>
  <si>
    <t>Суп лапша по-домашнему</t>
  </si>
  <si>
    <t>Чахохбили из курицы</t>
  </si>
  <si>
    <t>90/ 30</t>
  </si>
  <si>
    <t>Картофель, тушеный с овощами</t>
  </si>
  <si>
    <t>ТТК 4.11</t>
  </si>
  <si>
    <t>ТТК 5.46</t>
  </si>
  <si>
    <t>ТТК 6.6</t>
  </si>
  <si>
    <t>Омлет паровой с мясом</t>
  </si>
  <si>
    <t>ТТК 5.24</t>
  </si>
  <si>
    <t>Вареники с картофелем п/ф со сливочным маслом</t>
  </si>
  <si>
    <t>150/ 5</t>
  </si>
  <si>
    <t>ТТК 2.4</t>
  </si>
  <si>
    <t>200/ 15/7</t>
  </si>
  <si>
    <t>Икра овощная (кабачковая)/</t>
  </si>
  <si>
    <t>ТТК 3.3</t>
  </si>
  <si>
    <t>Блинчики с начинкой из п/ф</t>
  </si>
  <si>
    <t>Салат из запеченой свеклы</t>
  </si>
  <si>
    <t>Суп картофельный с мясными фрикадельками</t>
  </si>
  <si>
    <t>200/ 20</t>
  </si>
  <si>
    <t xml:space="preserve">Котлеты «Нежные» </t>
  </si>
  <si>
    <t>Макаронные изделия отварные</t>
  </si>
  <si>
    <t>ТТК 3.12</t>
  </si>
  <si>
    <t>ТТК 4.9</t>
  </si>
  <si>
    <t>ТТК  5.17</t>
  </si>
  <si>
    <t>ТТК 6.7</t>
  </si>
  <si>
    <t>150/5</t>
  </si>
  <si>
    <t>Салат из красной консервированной фасоли</t>
  </si>
  <si>
    <t>ТТК 3.20</t>
  </si>
  <si>
    <t>Фиш -кейк (минтай)</t>
  </si>
  <si>
    <t>Пюре картофельное</t>
  </si>
  <si>
    <t>ТТК 5.41</t>
  </si>
  <si>
    <t>339 [5]</t>
  </si>
  <si>
    <t>Директор ОП  ООО «ФСП № 1»</t>
  </si>
  <si>
    <t>Семикопенко Д.С.</t>
  </si>
  <si>
    <t>МБОУ "СОШ №5 с УИОП"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</si>
</sst>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 applyAlignment="1">
      <alignment horizontal="left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horizontal="center" vertical="center" wrapText="1"/>
    </xf>
    <xf numFmtId="2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" xfId="0" applyFont="1" applyBorder="1"/>
    <xf numFmtId="0" fontId="11" fillId="2" borderId="2" xfId="0" applyFont="1" applyFill="1" applyBorder="1" applyProtection="1">
      <protection locked="0"/>
    </xf>
    <xf numFmtId="0" fontId="11" fillId="0" borderId="2" xfId="0" applyFont="1" applyBorder="1"/>
    <xf numFmtId="0" fontId="15" fillId="0" borderId="2" xfId="0" applyFont="1" applyBorder="1" applyAlignment="1" applyProtection="1">
      <alignment horizontal="right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center" wrapText="1"/>
    </xf>
    <xf numFmtId="2" fontId="11" fillId="4" borderId="2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11" fillId="4" borderId="2" xfId="0" applyFont="1" applyFill="1" applyBorder="1"/>
    <xf numFmtId="0" fontId="11" fillId="4" borderId="2" xfId="0" applyFont="1" applyFill="1" applyBorder="1" applyProtection="1">
      <protection locked="0"/>
    </xf>
    <xf numFmtId="2" fontId="14" fillId="4" borderId="2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 t="s">
        <v>201</v>
      </c>
      <c r="D1" s="80"/>
      <c r="E1" s="80"/>
      <c r="F1" s="12" t="s">
        <v>16</v>
      </c>
      <c r="G1" s="2" t="s">
        <v>17</v>
      </c>
      <c r="H1" s="81" t="s">
        <v>199</v>
      </c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1" t="s">
        <v>200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1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150</v>
      </c>
      <c r="G6" s="49">
        <v>7.95</v>
      </c>
      <c r="H6" s="49">
        <v>8.6999999999999993</v>
      </c>
      <c r="I6" s="49">
        <v>28.650000000000002</v>
      </c>
      <c r="J6" s="49">
        <v>224.70000000000005</v>
      </c>
      <c r="K6" s="50" t="s">
        <v>40</v>
      </c>
      <c r="L6" s="39"/>
    </row>
    <row r="7" spans="1:12" ht="15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41"/>
    </row>
    <row r="8" spans="1:12" ht="15">
      <c r="A8" s="23"/>
      <c r="B8" s="15"/>
      <c r="C8" s="11"/>
      <c r="D8" s="7" t="s">
        <v>22</v>
      </c>
      <c r="E8" s="51" t="s">
        <v>42</v>
      </c>
      <c r="F8" s="52" t="s">
        <v>43</v>
      </c>
      <c r="G8" s="52">
        <v>0.08</v>
      </c>
      <c r="H8" s="52">
        <v>0.02</v>
      </c>
      <c r="I8" s="52">
        <v>15</v>
      </c>
      <c r="J8" s="52">
        <v>60.5</v>
      </c>
      <c r="K8" s="53" t="s">
        <v>44</v>
      </c>
      <c r="L8" s="41"/>
    </row>
    <row r="9" spans="1:12" ht="15">
      <c r="A9" s="23"/>
      <c r="B9" s="15"/>
      <c r="C9" s="11"/>
      <c r="D9" s="7" t="s">
        <v>23</v>
      </c>
      <c r="E9" s="51" t="s">
        <v>45</v>
      </c>
      <c r="F9" s="52">
        <v>60</v>
      </c>
      <c r="G9" s="52">
        <v>3.3</v>
      </c>
      <c r="H9" s="52">
        <v>3.9000000000000004</v>
      </c>
      <c r="I9" s="52">
        <v>20.939999999999998</v>
      </c>
      <c r="J9" s="52">
        <v>132.06</v>
      </c>
      <c r="K9" s="53"/>
      <c r="L9" s="41"/>
    </row>
    <row r="10" spans="1:12" ht="15">
      <c r="A10" s="23"/>
      <c r="B10" s="15"/>
      <c r="C10" s="11"/>
      <c r="D10" s="7" t="s">
        <v>24</v>
      </c>
      <c r="E10" s="51" t="s">
        <v>46</v>
      </c>
      <c r="F10" s="52">
        <v>150</v>
      </c>
      <c r="G10" s="52">
        <v>1.4</v>
      </c>
      <c r="H10" s="52">
        <v>0.20000000000000004</v>
      </c>
      <c r="I10" s="52">
        <v>14.299999999999999</v>
      </c>
      <c r="J10" s="52">
        <v>64.599999999999994</v>
      </c>
      <c r="K10" s="53"/>
      <c r="L10" s="41"/>
    </row>
    <row r="11" spans="1:12" ht="15">
      <c r="A11" s="23"/>
      <c r="B11" s="15"/>
      <c r="C11" s="11"/>
      <c r="D11" s="6"/>
      <c r="E11" s="51" t="s">
        <v>41</v>
      </c>
      <c r="F11" s="52">
        <v>100</v>
      </c>
      <c r="G11" s="52">
        <v>5.8</v>
      </c>
      <c r="H11" s="52">
        <v>5</v>
      </c>
      <c r="I11" s="52">
        <v>8</v>
      </c>
      <c r="J11" s="52">
        <v>100.2</v>
      </c>
      <c r="K11" s="53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18.529999999999998</v>
      </c>
      <c r="H13" s="19">
        <f t="shared" si="0"/>
        <v>17.82</v>
      </c>
      <c r="I13" s="19">
        <f t="shared" si="0"/>
        <v>86.89</v>
      </c>
      <c r="J13" s="19">
        <f t="shared" si="0"/>
        <v>582.06000000000006</v>
      </c>
      <c r="K13" s="25"/>
      <c r="L13" s="19">
        <f t="shared" ref="L13" si="1">SUM(L6:L12)</f>
        <v>0</v>
      </c>
    </row>
    <row r="14" spans="1:12" ht="15.7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47</v>
      </c>
      <c r="F14" s="55">
        <v>60</v>
      </c>
      <c r="G14" s="56">
        <v>0.48</v>
      </c>
      <c r="H14" s="56">
        <v>0.06</v>
      </c>
      <c r="I14" s="56">
        <v>1.02</v>
      </c>
      <c r="J14" s="56">
        <v>6.54</v>
      </c>
      <c r="K14" s="58" t="s">
        <v>48</v>
      </c>
      <c r="L14" s="41"/>
    </row>
    <row r="15" spans="1:12" ht="15">
      <c r="A15" s="23"/>
      <c r="B15" s="15"/>
      <c r="C15" s="11"/>
      <c r="D15" s="7" t="s">
        <v>26</v>
      </c>
      <c r="E15" s="54" t="s">
        <v>49</v>
      </c>
      <c r="F15" s="57">
        <v>60</v>
      </c>
      <c r="G15" s="58">
        <v>0.48</v>
      </c>
      <c r="H15" s="58">
        <v>0.06</v>
      </c>
      <c r="I15" s="58">
        <v>1.5</v>
      </c>
      <c r="J15" s="58">
        <v>8.4600000000000009</v>
      </c>
      <c r="K15" s="58" t="s">
        <v>50</v>
      </c>
      <c r="L15" s="41"/>
    </row>
    <row r="16" spans="1:12" ht="15">
      <c r="A16" s="23"/>
      <c r="B16" s="15"/>
      <c r="C16" s="11"/>
      <c r="D16" s="7" t="s">
        <v>27</v>
      </c>
      <c r="E16" s="51" t="s">
        <v>51</v>
      </c>
      <c r="F16" s="52">
        <v>200</v>
      </c>
      <c r="G16" s="52">
        <v>1.6</v>
      </c>
      <c r="H16" s="52">
        <v>2.2000000000000002</v>
      </c>
      <c r="I16" s="52">
        <v>9.6</v>
      </c>
      <c r="J16" s="52">
        <v>64.599999999999994</v>
      </c>
      <c r="K16" s="53" t="s">
        <v>52</v>
      </c>
      <c r="L16" s="41"/>
    </row>
    <row r="17" spans="1:12" ht="15">
      <c r="A17" s="23"/>
      <c r="B17" s="15"/>
      <c r="C17" s="11"/>
      <c r="D17" s="7" t="s">
        <v>28</v>
      </c>
      <c r="E17" s="51" t="s">
        <v>53</v>
      </c>
      <c r="F17" s="52">
        <v>100</v>
      </c>
      <c r="G17" s="52">
        <v>6.9</v>
      </c>
      <c r="H17" s="52">
        <v>19.399999999999999</v>
      </c>
      <c r="I17" s="52">
        <v>17.3</v>
      </c>
      <c r="J17" s="52">
        <v>272</v>
      </c>
      <c r="K17" s="53" t="s">
        <v>54</v>
      </c>
      <c r="L17" s="41"/>
    </row>
    <row r="18" spans="1:12" ht="15">
      <c r="A18" s="23"/>
      <c r="B18" s="15"/>
      <c r="C18" s="11"/>
      <c r="D18" s="7" t="s">
        <v>29</v>
      </c>
      <c r="E18" s="51" t="s">
        <v>55</v>
      </c>
      <c r="F18" s="52">
        <v>150</v>
      </c>
      <c r="G18" s="52">
        <v>4.455000000000001</v>
      </c>
      <c r="H18" s="52">
        <v>4.05</v>
      </c>
      <c r="I18" s="52">
        <v>31.65</v>
      </c>
      <c r="J18" s="52">
        <v>180.87000000000003</v>
      </c>
      <c r="K18" s="53" t="s">
        <v>56</v>
      </c>
      <c r="L18" s="41"/>
    </row>
    <row r="19" spans="1:12" ht="15">
      <c r="A19" s="23"/>
      <c r="B19" s="15"/>
      <c r="C19" s="11"/>
      <c r="D19" s="7" t="s">
        <v>30</v>
      </c>
      <c r="E19" s="51" t="s">
        <v>57</v>
      </c>
      <c r="F19" s="52">
        <v>200</v>
      </c>
      <c r="G19" s="52">
        <v>0.28000000000000003</v>
      </c>
      <c r="H19" s="52">
        <v>0.1</v>
      </c>
      <c r="I19" s="52">
        <v>28.88</v>
      </c>
      <c r="J19" s="52">
        <v>117.54</v>
      </c>
      <c r="K19" s="53" t="s">
        <v>58</v>
      </c>
      <c r="L19" s="41"/>
    </row>
    <row r="20" spans="1:12" ht="15">
      <c r="A20" s="23"/>
      <c r="B20" s="15"/>
      <c r="C20" s="11"/>
      <c r="D20" s="7" t="s">
        <v>31</v>
      </c>
      <c r="E20" s="51" t="s">
        <v>59</v>
      </c>
      <c r="F20" s="52">
        <v>30</v>
      </c>
      <c r="G20" s="52">
        <v>2.2999999999999998</v>
      </c>
      <c r="H20" s="52">
        <v>0.20000000000000004</v>
      </c>
      <c r="I20" s="52">
        <v>14.8</v>
      </c>
      <c r="J20" s="52">
        <v>70.2</v>
      </c>
      <c r="K20" s="53" t="s">
        <v>60</v>
      </c>
      <c r="L20" s="41"/>
    </row>
    <row r="21" spans="1:12" ht="15">
      <c r="A21" s="23"/>
      <c r="B21" s="15"/>
      <c r="C21" s="11"/>
      <c r="D21" s="7" t="s">
        <v>32</v>
      </c>
      <c r="E21" s="51" t="s">
        <v>61</v>
      </c>
      <c r="F21" s="52">
        <v>40</v>
      </c>
      <c r="G21" s="52">
        <v>2.6</v>
      </c>
      <c r="H21" s="52">
        <v>0.5</v>
      </c>
      <c r="I21" s="52">
        <v>15.8</v>
      </c>
      <c r="J21" s="52">
        <v>79.2</v>
      </c>
      <c r="K21" s="53" t="s">
        <v>62</v>
      </c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>
      <c r="A24" s="24"/>
      <c r="B24" s="17"/>
      <c r="C24" s="8"/>
      <c r="D24" s="18" t="s">
        <v>33</v>
      </c>
      <c r="E24" s="9"/>
      <c r="F24" s="19">
        <f>SUM(F14:F23)</f>
        <v>840</v>
      </c>
      <c r="G24" s="19">
        <f t="shared" ref="G24:J24" si="2">SUM(G14:G23)</f>
        <v>19.095000000000002</v>
      </c>
      <c r="H24" s="19">
        <f t="shared" si="2"/>
        <v>26.57</v>
      </c>
      <c r="I24" s="19">
        <f t="shared" si="2"/>
        <v>120.55</v>
      </c>
      <c r="J24" s="19">
        <f t="shared" si="2"/>
        <v>799.41000000000008</v>
      </c>
      <c r="K24" s="25"/>
      <c r="L24" s="19">
        <f t="shared" ref="L24" si="3">SUM(L14:L23)</f>
        <v>0</v>
      </c>
    </row>
    <row r="25" spans="1:12" ht="15.75" thickBot="1">
      <c r="A25" s="29">
        <f>A6</f>
        <v>1</v>
      </c>
      <c r="B25" s="30">
        <f>B6</f>
        <v>1</v>
      </c>
      <c r="C25" s="83" t="s">
        <v>4</v>
      </c>
      <c r="D25" s="84"/>
      <c r="E25" s="31"/>
      <c r="F25" s="32">
        <f>F13+F24</f>
        <v>1300</v>
      </c>
      <c r="G25" s="32">
        <f t="shared" ref="G25:J25" si="4">G13+G24</f>
        <v>37.625</v>
      </c>
      <c r="H25" s="32">
        <f t="shared" si="4"/>
        <v>44.39</v>
      </c>
      <c r="I25" s="32">
        <f t="shared" si="4"/>
        <v>207.44</v>
      </c>
      <c r="J25" s="32">
        <f t="shared" si="4"/>
        <v>1381.4700000000003</v>
      </c>
      <c r="K25" s="32"/>
      <c r="L25" s="32">
        <f t="shared" ref="L25" si="5">L13+L24</f>
        <v>0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48" t="s">
        <v>63</v>
      </c>
      <c r="F26" s="49" t="s">
        <v>64</v>
      </c>
      <c r="G26" s="49">
        <v>8.1180000000000003</v>
      </c>
      <c r="H26" s="49">
        <v>10.824000000000002</v>
      </c>
      <c r="I26" s="49">
        <v>35.423999999999999</v>
      </c>
      <c r="J26" s="49">
        <v>271.58400000000006</v>
      </c>
      <c r="K26" s="50" t="s">
        <v>65</v>
      </c>
      <c r="L26" s="49"/>
    </row>
    <row r="27" spans="1:12" ht="15">
      <c r="A27" s="14"/>
      <c r="B27" s="15"/>
      <c r="C27" s="11"/>
      <c r="D27" s="6"/>
      <c r="E27" s="51" t="s">
        <v>66</v>
      </c>
      <c r="F27" s="52">
        <v>60</v>
      </c>
      <c r="G27" s="52">
        <v>3.3</v>
      </c>
      <c r="H27" s="52">
        <v>3.18</v>
      </c>
      <c r="I27" s="52">
        <v>18</v>
      </c>
      <c r="J27" s="52">
        <v>113.82</v>
      </c>
      <c r="K27" s="53" t="s">
        <v>67</v>
      </c>
      <c r="L27" s="52"/>
    </row>
    <row r="28" spans="1:12" ht="15">
      <c r="A28" s="14"/>
      <c r="B28" s="15"/>
      <c r="C28" s="11"/>
      <c r="D28" s="6"/>
      <c r="E28" s="51" t="s">
        <v>68</v>
      </c>
      <c r="F28" s="52" t="s">
        <v>69</v>
      </c>
      <c r="G28" s="52">
        <v>5.8639999999999999</v>
      </c>
      <c r="H28" s="52">
        <v>5.5652173913043477</v>
      </c>
      <c r="I28" s="52">
        <v>20.631999999999998</v>
      </c>
      <c r="J28" s="52">
        <v>156.07095652173911</v>
      </c>
      <c r="K28" s="53" t="s">
        <v>70</v>
      </c>
      <c r="L28" s="52"/>
    </row>
    <row r="29" spans="1:12" ht="15">
      <c r="A29" s="14"/>
      <c r="B29" s="15"/>
      <c r="C29" s="11"/>
      <c r="D29" s="7" t="s">
        <v>22</v>
      </c>
      <c r="E29" s="51" t="s">
        <v>42</v>
      </c>
      <c r="F29" s="52" t="s">
        <v>71</v>
      </c>
      <c r="G29" s="52">
        <v>0.08</v>
      </c>
      <c r="H29" s="52">
        <v>0.02</v>
      </c>
      <c r="I29" s="52">
        <v>15</v>
      </c>
      <c r="J29" s="52">
        <v>60.5</v>
      </c>
      <c r="K29" s="53" t="s">
        <v>44</v>
      </c>
      <c r="L29" s="52"/>
    </row>
    <row r="30" spans="1:12" ht="15">
      <c r="A30" s="14"/>
      <c r="B30" s="15"/>
      <c r="C30" s="11"/>
      <c r="D30" s="7" t="s">
        <v>23</v>
      </c>
      <c r="E30" s="51" t="s">
        <v>72</v>
      </c>
      <c r="F30" s="52">
        <v>30</v>
      </c>
      <c r="G30" s="52">
        <v>1.6</v>
      </c>
      <c r="H30" s="52">
        <v>0.05</v>
      </c>
      <c r="I30" s="52">
        <v>10.6</v>
      </c>
      <c r="J30" s="52">
        <v>49.25</v>
      </c>
      <c r="K30" s="53" t="s">
        <v>73</v>
      </c>
      <c r="L30" s="52"/>
    </row>
    <row r="31" spans="1:12" ht="15">
      <c r="A31" s="14"/>
      <c r="B31" s="15"/>
      <c r="C31" s="11"/>
      <c r="D31" s="7" t="s">
        <v>24</v>
      </c>
      <c r="E31" s="51"/>
      <c r="F31" s="52"/>
      <c r="G31" s="52"/>
      <c r="H31" s="52"/>
      <c r="I31" s="52"/>
      <c r="J31" s="52"/>
      <c r="K31" s="53"/>
      <c r="L31" s="52"/>
    </row>
    <row r="32" spans="1:12" ht="15">
      <c r="A32" s="14"/>
      <c r="B32" s="15"/>
      <c r="C32" s="11"/>
      <c r="D32" s="6"/>
      <c r="E32" s="51" t="s">
        <v>74</v>
      </c>
      <c r="F32" s="52">
        <v>10</v>
      </c>
      <c r="G32" s="52">
        <v>0.25</v>
      </c>
      <c r="H32" s="52">
        <v>5.3</v>
      </c>
      <c r="I32" s="52">
        <v>1.89</v>
      </c>
      <c r="J32" s="52">
        <v>56.26</v>
      </c>
      <c r="K32" s="53" t="s">
        <v>75</v>
      </c>
      <c r="L32" s="52"/>
    </row>
    <row r="33" spans="1:12" ht="15">
      <c r="A33" s="16"/>
      <c r="B33" s="17"/>
      <c r="C33" s="8"/>
      <c r="D33" s="18" t="s">
        <v>33</v>
      </c>
      <c r="E33" s="9"/>
      <c r="F33" s="19">
        <f>SUM(F26:F32)</f>
        <v>100</v>
      </c>
      <c r="G33" s="19">
        <f t="shared" ref="G33" si="6">SUM(G26:G32)</f>
        <v>19.212</v>
      </c>
      <c r="H33" s="19">
        <f t="shared" ref="H33" si="7">SUM(H26:H32)</f>
        <v>24.93921739130435</v>
      </c>
      <c r="I33" s="19">
        <f t="shared" ref="I33" si="8">SUM(I26:I32)</f>
        <v>101.54599999999999</v>
      </c>
      <c r="J33" s="19">
        <f t="shared" ref="J33:L33" si="9">SUM(J26:J32)</f>
        <v>707.48495652173915</v>
      </c>
      <c r="K33" s="25"/>
      <c r="L33" s="19">
        <f t="shared" si="9"/>
        <v>0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51" t="s">
        <v>76</v>
      </c>
      <c r="F34" s="52">
        <v>60</v>
      </c>
      <c r="G34" s="52">
        <v>0.54</v>
      </c>
      <c r="H34" s="52">
        <v>3.6</v>
      </c>
      <c r="I34" s="52">
        <v>2.16</v>
      </c>
      <c r="J34" s="52">
        <v>42.42</v>
      </c>
      <c r="K34" s="53" t="s">
        <v>77</v>
      </c>
      <c r="L34" s="41"/>
    </row>
    <row r="35" spans="1:12" ht="15">
      <c r="A35" s="14"/>
      <c r="B35" s="15"/>
      <c r="C35" s="11"/>
      <c r="D35" s="7" t="s">
        <v>26</v>
      </c>
      <c r="E35" s="54" t="s">
        <v>78</v>
      </c>
      <c r="F35" s="57">
        <v>60</v>
      </c>
      <c r="G35" s="59">
        <v>0.66</v>
      </c>
      <c r="H35" s="59">
        <v>0.06</v>
      </c>
      <c r="I35" s="59">
        <v>2.1</v>
      </c>
      <c r="J35" s="59">
        <v>11.58</v>
      </c>
      <c r="K35" s="42"/>
      <c r="L35" s="41"/>
    </row>
    <row r="36" spans="1:12" ht="15">
      <c r="A36" s="14"/>
      <c r="B36" s="15"/>
      <c r="C36" s="11"/>
      <c r="D36" s="7" t="s">
        <v>27</v>
      </c>
      <c r="E36" s="51" t="s">
        <v>79</v>
      </c>
      <c r="F36" s="52" t="s">
        <v>80</v>
      </c>
      <c r="G36" s="52">
        <v>1.4669999999999999</v>
      </c>
      <c r="H36" s="52">
        <v>4.0860000000000003</v>
      </c>
      <c r="I36" s="52">
        <v>8.7810000000000006</v>
      </c>
      <c r="J36" s="52">
        <v>77.765999999999991</v>
      </c>
      <c r="K36" s="53" t="s">
        <v>81</v>
      </c>
      <c r="L36" s="41"/>
    </row>
    <row r="37" spans="1:12" ht="15">
      <c r="A37" s="14"/>
      <c r="B37" s="15"/>
      <c r="C37" s="11"/>
      <c r="D37" s="7" t="s">
        <v>28</v>
      </c>
      <c r="E37" s="51" t="s">
        <v>82</v>
      </c>
      <c r="F37" s="52">
        <v>100</v>
      </c>
      <c r="G37" s="52">
        <v>9.9</v>
      </c>
      <c r="H37" s="52">
        <v>18.899999999999999</v>
      </c>
      <c r="I37" s="52">
        <v>7.2</v>
      </c>
      <c r="J37" s="52">
        <v>238.5</v>
      </c>
      <c r="K37" s="53" t="s">
        <v>83</v>
      </c>
      <c r="L37" s="41"/>
    </row>
    <row r="38" spans="1:12" ht="15">
      <c r="A38" s="14"/>
      <c r="B38" s="15"/>
      <c r="C38" s="11"/>
      <c r="D38" s="7" t="s">
        <v>29</v>
      </c>
      <c r="E38" s="51" t="s">
        <v>84</v>
      </c>
      <c r="F38" s="52">
        <v>150</v>
      </c>
      <c r="G38" s="52">
        <v>8.58</v>
      </c>
      <c r="H38" s="52">
        <v>5.79</v>
      </c>
      <c r="I38" s="52">
        <v>38.520000000000003</v>
      </c>
      <c r="J38" s="52">
        <v>240.51</v>
      </c>
      <c r="K38" s="53" t="s">
        <v>85</v>
      </c>
      <c r="L38" s="41"/>
    </row>
    <row r="39" spans="1:12" ht="15">
      <c r="A39" s="14"/>
      <c r="B39" s="15"/>
      <c r="C39" s="11"/>
      <c r="D39" s="7" t="s">
        <v>30</v>
      </c>
      <c r="E39" s="51" t="s">
        <v>86</v>
      </c>
      <c r="F39" s="52">
        <v>200</v>
      </c>
      <c r="G39" s="52">
        <v>0.16</v>
      </c>
      <c r="H39" s="52">
        <v>0.16</v>
      </c>
      <c r="I39" s="52">
        <v>19.88</v>
      </c>
      <c r="J39" s="52">
        <v>81.599999999999994</v>
      </c>
      <c r="K39" s="53" t="s">
        <v>87</v>
      </c>
      <c r="L39" s="41"/>
    </row>
    <row r="40" spans="1:12" ht="15">
      <c r="A40" s="14"/>
      <c r="B40" s="15"/>
      <c r="C40" s="11"/>
      <c r="D40" s="7" t="s">
        <v>31</v>
      </c>
      <c r="E40" s="51" t="s">
        <v>59</v>
      </c>
      <c r="F40" s="52">
        <v>30</v>
      </c>
      <c r="G40" s="52">
        <v>2.2999999999999998</v>
      </c>
      <c r="H40" s="52">
        <v>0.20000000000000004</v>
      </c>
      <c r="I40" s="52">
        <v>14.8</v>
      </c>
      <c r="J40" s="52">
        <v>70.2</v>
      </c>
      <c r="K40" s="53" t="s">
        <v>60</v>
      </c>
      <c r="L40" s="41"/>
    </row>
    <row r="41" spans="1:12" ht="15">
      <c r="A41" s="14"/>
      <c r="B41" s="15"/>
      <c r="C41" s="11"/>
      <c r="D41" s="7" t="s">
        <v>32</v>
      </c>
      <c r="E41" s="51" t="s">
        <v>61</v>
      </c>
      <c r="F41" s="52">
        <v>40</v>
      </c>
      <c r="G41" s="52">
        <v>2.6</v>
      </c>
      <c r="H41" s="52">
        <v>0.5</v>
      </c>
      <c r="I41" s="52">
        <v>15.8</v>
      </c>
      <c r="J41" s="52">
        <v>78.099999999999994</v>
      </c>
      <c r="K41" s="53" t="s">
        <v>62</v>
      </c>
      <c r="L41" s="41"/>
    </row>
    <row r="42" spans="1:12" ht="15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>
      <c r="A44" s="16"/>
      <c r="B44" s="17"/>
      <c r="C44" s="8"/>
      <c r="D44" s="18" t="s">
        <v>33</v>
      </c>
      <c r="E44" s="9"/>
      <c r="F44" s="19">
        <f>SUM(F34:F43)</f>
        <v>640</v>
      </c>
      <c r="G44" s="19">
        <f t="shared" ref="G44" si="10">SUM(G34:G43)</f>
        <v>26.207000000000001</v>
      </c>
      <c r="H44" s="19">
        <f t="shared" ref="H44" si="11">SUM(H34:H43)</f>
        <v>33.295999999999999</v>
      </c>
      <c r="I44" s="19">
        <f t="shared" ref="I44" si="12">SUM(I34:I43)</f>
        <v>109.241</v>
      </c>
      <c r="J44" s="19">
        <f t="shared" ref="J44:L44" si="13">SUM(J34:J43)</f>
        <v>840.67600000000004</v>
      </c>
      <c r="K44" s="25"/>
      <c r="L44" s="19">
        <f t="shared" si="13"/>
        <v>0</v>
      </c>
    </row>
    <row r="45" spans="1:12" ht="15.75" customHeight="1" thickBot="1">
      <c r="A45" s="33">
        <f>A26</f>
        <v>1</v>
      </c>
      <c r="B45" s="33">
        <f>B26</f>
        <v>2</v>
      </c>
      <c r="C45" s="83" t="s">
        <v>4</v>
      </c>
      <c r="D45" s="84"/>
      <c r="E45" s="71"/>
      <c r="F45" s="72">
        <f>F33+F44</f>
        <v>740</v>
      </c>
      <c r="G45" s="72">
        <f t="shared" ref="G45" si="14">G33+G44</f>
        <v>45.418999999999997</v>
      </c>
      <c r="H45" s="72">
        <f t="shared" ref="H45" si="15">H33+H44</f>
        <v>58.235217391304346</v>
      </c>
      <c r="I45" s="72">
        <f t="shared" ref="I45" si="16">I33+I44</f>
        <v>210.78699999999998</v>
      </c>
      <c r="J45" s="72">
        <f t="shared" ref="J45:L45" si="17">J33+J44</f>
        <v>1548.1609565217391</v>
      </c>
      <c r="K45" s="72"/>
      <c r="L45" s="32">
        <f t="shared" si="17"/>
        <v>0</v>
      </c>
    </row>
    <row r="46" spans="1:12" ht="15">
      <c r="A46" s="20">
        <v>1</v>
      </c>
      <c r="B46" s="21">
        <v>3</v>
      </c>
      <c r="C46" s="22" t="s">
        <v>20</v>
      </c>
      <c r="D46" s="63" t="s">
        <v>21</v>
      </c>
      <c r="E46" s="54" t="s">
        <v>92</v>
      </c>
      <c r="F46" s="57">
        <v>100</v>
      </c>
      <c r="G46" s="58">
        <v>13.651499999999999</v>
      </c>
      <c r="H46" s="58">
        <v>9.8989999999999991</v>
      </c>
      <c r="I46" s="58">
        <v>2.8879999999999999</v>
      </c>
      <c r="J46" s="58">
        <v>155.249</v>
      </c>
      <c r="K46" s="58" t="s">
        <v>93</v>
      </c>
      <c r="L46" s="69"/>
    </row>
    <row r="47" spans="1:12" ht="15">
      <c r="A47" s="23"/>
      <c r="B47" s="15"/>
      <c r="C47" s="11"/>
      <c r="D47" s="64"/>
      <c r="E47" s="67"/>
      <c r="F47" s="68"/>
      <c r="G47" s="68"/>
      <c r="H47" s="68"/>
      <c r="I47" s="68"/>
      <c r="J47" s="68"/>
      <c r="K47" s="68"/>
      <c r="L47" s="70"/>
    </row>
    <row r="48" spans="1:12" ht="15">
      <c r="A48" s="23"/>
      <c r="B48" s="15"/>
      <c r="C48" s="11"/>
      <c r="D48" s="65" t="s">
        <v>22</v>
      </c>
      <c r="E48" s="54" t="s">
        <v>88</v>
      </c>
      <c r="F48" s="57" t="s">
        <v>89</v>
      </c>
      <c r="G48" s="58">
        <v>0.14000000000000001</v>
      </c>
      <c r="H48" s="58">
        <v>0.02</v>
      </c>
      <c r="I48" s="58">
        <v>15.2</v>
      </c>
      <c r="J48" s="58">
        <v>61.54</v>
      </c>
      <c r="K48" s="58" t="s">
        <v>91</v>
      </c>
      <c r="L48" s="70"/>
    </row>
    <row r="49" spans="1:12" ht="15">
      <c r="A49" s="23"/>
      <c r="B49" s="15"/>
      <c r="C49" s="11"/>
      <c r="D49" s="65" t="s">
        <v>23</v>
      </c>
      <c r="E49" s="54" t="s">
        <v>59</v>
      </c>
      <c r="F49" s="57">
        <v>30</v>
      </c>
      <c r="G49" s="58">
        <v>2.2999999999999998</v>
      </c>
      <c r="H49" s="58">
        <v>0.20000000000000004</v>
      </c>
      <c r="I49" s="58">
        <v>14.8</v>
      </c>
      <c r="J49" s="58">
        <v>70.2</v>
      </c>
      <c r="K49" s="58" t="s">
        <v>60</v>
      </c>
      <c r="L49" s="70"/>
    </row>
    <row r="50" spans="1:12" ht="15">
      <c r="A50" s="23"/>
      <c r="B50" s="15"/>
      <c r="C50" s="11"/>
      <c r="D50" s="65" t="s">
        <v>23</v>
      </c>
      <c r="E50" s="54" t="s">
        <v>90</v>
      </c>
      <c r="F50" s="57">
        <v>100</v>
      </c>
      <c r="G50" s="58">
        <v>4</v>
      </c>
      <c r="H50" s="58">
        <v>4.7</v>
      </c>
      <c r="I50" s="58">
        <v>27.8</v>
      </c>
      <c r="J50" s="58">
        <v>169.5</v>
      </c>
      <c r="K50" s="68"/>
      <c r="L50" s="70"/>
    </row>
    <row r="51" spans="1:12" ht="15">
      <c r="A51" s="23"/>
      <c r="B51" s="15"/>
      <c r="C51" s="11"/>
      <c r="D51" s="65" t="s">
        <v>24</v>
      </c>
      <c r="E51" s="67"/>
      <c r="F51" s="68"/>
      <c r="G51" s="68"/>
      <c r="H51" s="68"/>
      <c r="I51" s="68"/>
      <c r="J51" s="68"/>
      <c r="K51" s="68"/>
      <c r="L51" s="70"/>
    </row>
    <row r="52" spans="1:12" ht="15">
      <c r="A52" s="23"/>
      <c r="B52" s="15"/>
      <c r="C52" s="11"/>
      <c r="D52" s="64"/>
      <c r="E52" s="54" t="s">
        <v>49</v>
      </c>
      <c r="F52" s="57">
        <v>60</v>
      </c>
      <c r="G52" s="58">
        <v>0.48</v>
      </c>
      <c r="H52" s="58">
        <v>0.06</v>
      </c>
      <c r="I52" s="58">
        <v>1.5</v>
      </c>
      <c r="J52" s="58">
        <v>8.4600000000000009</v>
      </c>
      <c r="K52" s="58" t="s">
        <v>50</v>
      </c>
      <c r="L52" s="70"/>
    </row>
    <row r="53" spans="1:12" ht="15">
      <c r="A53" s="23"/>
      <c r="B53" s="15"/>
      <c r="C53" s="11"/>
      <c r="D53" s="64"/>
      <c r="E53" s="54" t="s">
        <v>94</v>
      </c>
      <c r="F53" s="57">
        <v>60</v>
      </c>
      <c r="G53" s="58">
        <v>1.02</v>
      </c>
      <c r="H53" s="58">
        <v>1.8</v>
      </c>
      <c r="I53" s="58">
        <v>3.6</v>
      </c>
      <c r="J53" s="58">
        <v>34.68</v>
      </c>
      <c r="K53" s="58" t="s">
        <v>48</v>
      </c>
      <c r="L53" s="70"/>
    </row>
    <row r="54" spans="1:12" ht="15">
      <c r="A54" s="24"/>
      <c r="B54" s="17"/>
      <c r="C54" s="8"/>
      <c r="D54" s="66" t="s">
        <v>33</v>
      </c>
      <c r="E54" s="60"/>
      <c r="F54" s="61">
        <f>SUM(F46:F53)</f>
        <v>350</v>
      </c>
      <c r="G54" s="61">
        <f>SUM(G46:G53)</f>
        <v>21.5915</v>
      </c>
      <c r="H54" s="61">
        <f>SUM(H46:H53)</f>
        <v>16.678999999999998</v>
      </c>
      <c r="I54" s="61">
        <f>SUM(I46:I53)</f>
        <v>65.787999999999997</v>
      </c>
      <c r="J54" s="61">
        <f>SUM(J46:J53)</f>
        <v>499.62899999999996</v>
      </c>
      <c r="K54" s="62"/>
      <c r="L54" s="19">
        <f>SUM(L46:L53)</f>
        <v>0</v>
      </c>
    </row>
    <row r="55" spans="1:12" ht="15">
      <c r="A55" s="26">
        <f>A46</f>
        <v>1</v>
      </c>
      <c r="B55" s="13">
        <f>B46</f>
        <v>3</v>
      </c>
      <c r="C55" s="10" t="s">
        <v>25</v>
      </c>
      <c r="D55" s="65" t="s">
        <v>26</v>
      </c>
      <c r="E55" s="54" t="s">
        <v>95</v>
      </c>
      <c r="F55" s="57">
        <v>60</v>
      </c>
      <c r="G55" s="58">
        <v>2.82</v>
      </c>
      <c r="H55" s="58">
        <v>5.7</v>
      </c>
      <c r="I55" s="58">
        <v>4.2780000000000005</v>
      </c>
      <c r="J55" s="58">
        <v>79.680000000000007</v>
      </c>
      <c r="K55" s="58" t="s">
        <v>101</v>
      </c>
      <c r="L55" s="70"/>
    </row>
    <row r="56" spans="1:12" ht="15">
      <c r="A56" s="23"/>
      <c r="B56" s="15"/>
      <c r="C56" s="11"/>
      <c r="D56" s="65" t="s">
        <v>27</v>
      </c>
      <c r="E56" s="54" t="s">
        <v>96</v>
      </c>
      <c r="F56" s="57" t="s">
        <v>43</v>
      </c>
      <c r="G56" s="58">
        <v>4.7300000000000004</v>
      </c>
      <c r="H56" s="58">
        <v>4.5149999999999997</v>
      </c>
      <c r="I56" s="58">
        <v>14.19</v>
      </c>
      <c r="J56" s="58">
        <v>127.495</v>
      </c>
      <c r="K56" s="58" t="s">
        <v>102</v>
      </c>
      <c r="L56" s="70"/>
    </row>
    <row r="57" spans="1:12" ht="15">
      <c r="A57" s="23"/>
      <c r="B57" s="15"/>
      <c r="C57" s="11"/>
      <c r="D57" s="65" t="s">
        <v>28</v>
      </c>
      <c r="E57" s="54" t="s">
        <v>97</v>
      </c>
      <c r="F57" s="57" t="s">
        <v>98</v>
      </c>
      <c r="G57" s="58">
        <v>12.24</v>
      </c>
      <c r="H57" s="58">
        <v>7.44</v>
      </c>
      <c r="I57" s="58">
        <v>2.76</v>
      </c>
      <c r="J57" s="58">
        <v>126.96</v>
      </c>
      <c r="K57" s="58" t="s">
        <v>103</v>
      </c>
      <c r="L57" s="70"/>
    </row>
    <row r="58" spans="1:12" ht="15">
      <c r="A58" s="23"/>
      <c r="B58" s="15"/>
      <c r="C58" s="11"/>
      <c r="D58" s="65" t="s">
        <v>29</v>
      </c>
      <c r="E58" s="54" t="s">
        <v>99</v>
      </c>
      <c r="F58" s="57">
        <v>150</v>
      </c>
      <c r="G58" s="58">
        <v>3.06</v>
      </c>
      <c r="H58" s="58">
        <v>4.8</v>
      </c>
      <c r="I58" s="58">
        <v>15.9</v>
      </c>
      <c r="J58" s="58">
        <v>119.04</v>
      </c>
      <c r="K58" s="58" t="s">
        <v>104</v>
      </c>
      <c r="L58" s="70"/>
    </row>
    <row r="59" spans="1:12" ht="15">
      <c r="A59" s="23"/>
      <c r="B59" s="15"/>
      <c r="C59" s="11"/>
      <c r="D59" s="65" t="s">
        <v>29</v>
      </c>
      <c r="E59" s="54" t="s">
        <v>100</v>
      </c>
      <c r="F59" s="57">
        <v>150</v>
      </c>
      <c r="G59" s="58">
        <v>2.6850000000000001</v>
      </c>
      <c r="H59" s="58">
        <v>15.494999999999999</v>
      </c>
      <c r="I59" s="58">
        <v>15.45</v>
      </c>
      <c r="J59" s="58">
        <v>231.61500000000001</v>
      </c>
      <c r="K59" s="58" t="s">
        <v>105</v>
      </c>
      <c r="L59" s="70"/>
    </row>
    <row r="60" spans="1:12" ht="15">
      <c r="A60" s="23"/>
      <c r="B60" s="15"/>
      <c r="C60" s="11"/>
      <c r="D60" s="65" t="s">
        <v>30</v>
      </c>
      <c r="E60" s="54" t="s">
        <v>106</v>
      </c>
      <c r="F60" s="57">
        <v>200</v>
      </c>
      <c r="G60" s="58">
        <v>0.66</v>
      </c>
      <c r="H60" s="58">
        <v>0.1</v>
      </c>
      <c r="I60" s="58">
        <v>28.02</v>
      </c>
      <c r="J60" s="58">
        <v>115.62</v>
      </c>
      <c r="K60" s="58" t="s">
        <v>107</v>
      </c>
      <c r="L60" s="70"/>
    </row>
    <row r="61" spans="1:12" ht="15">
      <c r="A61" s="23"/>
      <c r="B61" s="15"/>
      <c r="C61" s="11"/>
      <c r="D61" s="65" t="s">
        <v>31</v>
      </c>
      <c r="E61" s="67" t="s">
        <v>59</v>
      </c>
      <c r="F61" s="68">
        <v>30</v>
      </c>
      <c r="G61" s="68">
        <v>2.2999999999999998</v>
      </c>
      <c r="H61" s="68">
        <v>0.20000000000000004</v>
      </c>
      <c r="I61" s="68">
        <v>14.8</v>
      </c>
      <c r="J61" s="68">
        <v>70.2</v>
      </c>
      <c r="K61" s="68" t="s">
        <v>60</v>
      </c>
      <c r="L61" s="70"/>
    </row>
    <row r="62" spans="1:12" ht="15">
      <c r="A62" s="23"/>
      <c r="B62" s="15"/>
      <c r="C62" s="11"/>
      <c r="D62" s="65" t="s">
        <v>32</v>
      </c>
      <c r="E62" s="67" t="s">
        <v>61</v>
      </c>
      <c r="F62" s="68">
        <v>40</v>
      </c>
      <c r="G62" s="68">
        <v>2.6</v>
      </c>
      <c r="H62" s="68">
        <v>0.5</v>
      </c>
      <c r="I62" s="68">
        <v>15.8</v>
      </c>
      <c r="J62" s="68">
        <v>78.099999999999994</v>
      </c>
      <c r="K62" s="68" t="s">
        <v>62</v>
      </c>
      <c r="L62" s="70"/>
    </row>
    <row r="63" spans="1:12" ht="15">
      <c r="A63" s="23"/>
      <c r="B63" s="15"/>
      <c r="C63" s="11"/>
      <c r="D63" s="64"/>
      <c r="E63" s="54" t="s">
        <v>46</v>
      </c>
      <c r="F63" s="57">
        <v>150</v>
      </c>
      <c r="G63" s="58">
        <v>1.3999999999999997</v>
      </c>
      <c r="H63" s="58">
        <v>0.20000000000000004</v>
      </c>
      <c r="I63" s="58">
        <v>14.3</v>
      </c>
      <c r="J63" s="58">
        <v>64.599999999999994</v>
      </c>
      <c r="K63" s="68"/>
      <c r="L63" s="70"/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4"/>
      <c r="B65" s="17"/>
      <c r="C65" s="8"/>
      <c r="D65" s="18" t="s">
        <v>33</v>
      </c>
      <c r="E65" s="9"/>
      <c r="F65" s="19">
        <f>SUM(F55:F64)</f>
        <v>780</v>
      </c>
      <c r="G65" s="19">
        <f t="shared" ref="G65" si="18">SUM(G55:G64)</f>
        <v>32.494999999999997</v>
      </c>
      <c r="H65" s="19">
        <f t="shared" ref="H65" si="19">SUM(H55:H64)</f>
        <v>38.95000000000001</v>
      </c>
      <c r="I65" s="19">
        <f t="shared" ref="I65" si="20">SUM(I55:I64)</f>
        <v>125.49799999999999</v>
      </c>
      <c r="J65" s="19">
        <f t="shared" ref="J65:L65" si="21">SUM(J55:J64)</f>
        <v>1013.3100000000001</v>
      </c>
      <c r="K65" s="25"/>
      <c r="L65" s="19">
        <f t="shared" si="21"/>
        <v>0</v>
      </c>
    </row>
    <row r="66" spans="1:12" ht="15.75" customHeight="1" thickBot="1">
      <c r="A66" s="29">
        <f>A46</f>
        <v>1</v>
      </c>
      <c r="B66" s="30">
        <f>B46</f>
        <v>3</v>
      </c>
      <c r="C66" s="83" t="s">
        <v>4</v>
      </c>
      <c r="D66" s="84"/>
      <c r="E66" s="71"/>
      <c r="F66" s="72">
        <f>F54+F65</f>
        <v>1130</v>
      </c>
      <c r="G66" s="72">
        <f t="shared" ref="G66" si="22">G54+G65</f>
        <v>54.086500000000001</v>
      </c>
      <c r="H66" s="72">
        <f t="shared" ref="H66" si="23">H54+H65</f>
        <v>55.629000000000005</v>
      </c>
      <c r="I66" s="72">
        <f t="shared" ref="I66" si="24">I54+I65</f>
        <v>191.286</v>
      </c>
      <c r="J66" s="72">
        <f t="shared" ref="J66:L66" si="25">J54+J65</f>
        <v>1512.9390000000001</v>
      </c>
      <c r="K66" s="72"/>
      <c r="L66" s="32">
        <f t="shared" si="25"/>
        <v>0</v>
      </c>
    </row>
    <row r="67" spans="1:12" ht="25.5">
      <c r="A67" s="20">
        <v>1</v>
      </c>
      <c r="B67" s="21">
        <v>4</v>
      </c>
      <c r="C67" s="22" t="s">
        <v>20</v>
      </c>
      <c r="D67" s="5" t="s">
        <v>21</v>
      </c>
      <c r="E67" s="54" t="s">
        <v>108</v>
      </c>
      <c r="F67" s="57" t="s">
        <v>109</v>
      </c>
      <c r="G67" s="58">
        <v>6.2</v>
      </c>
      <c r="H67" s="58">
        <v>9.61</v>
      </c>
      <c r="I67" s="58">
        <v>22.17</v>
      </c>
      <c r="J67" s="58">
        <v>199.95</v>
      </c>
      <c r="K67" s="58" t="s">
        <v>110</v>
      </c>
      <c r="L67" s="69"/>
    </row>
    <row r="68" spans="1:12" ht="15">
      <c r="A68" s="23"/>
      <c r="B68" s="15"/>
      <c r="C68" s="11"/>
      <c r="D68" s="6"/>
      <c r="E68" s="67"/>
      <c r="F68" s="68"/>
      <c r="G68" s="68"/>
      <c r="H68" s="68"/>
      <c r="I68" s="68"/>
      <c r="J68" s="68"/>
      <c r="K68" s="68"/>
      <c r="L68" s="70"/>
    </row>
    <row r="69" spans="1:12" ht="15">
      <c r="A69" s="23"/>
      <c r="B69" s="15"/>
      <c r="C69" s="11"/>
      <c r="D69" s="7" t="s">
        <v>22</v>
      </c>
      <c r="E69" s="54" t="s">
        <v>113</v>
      </c>
      <c r="F69" s="57">
        <v>200</v>
      </c>
      <c r="G69" s="58">
        <v>4.08</v>
      </c>
      <c r="H69" s="58">
        <v>3.54</v>
      </c>
      <c r="I69" s="58">
        <v>17.579999999999998</v>
      </c>
      <c r="J69" s="58">
        <v>118.5</v>
      </c>
      <c r="K69" s="58" t="s">
        <v>114</v>
      </c>
      <c r="L69" s="70"/>
    </row>
    <row r="70" spans="1:12" ht="15">
      <c r="A70" s="23"/>
      <c r="B70" s="15"/>
      <c r="C70" s="11"/>
      <c r="D70" s="7" t="s">
        <v>23</v>
      </c>
      <c r="E70" s="54" t="s">
        <v>72</v>
      </c>
      <c r="F70" s="57">
        <v>30</v>
      </c>
      <c r="G70" s="58">
        <v>2.4</v>
      </c>
      <c r="H70" s="58">
        <v>7.4999999999999997E-2</v>
      </c>
      <c r="I70" s="58">
        <v>15.9</v>
      </c>
      <c r="J70" s="58">
        <v>73.875</v>
      </c>
      <c r="K70" s="58" t="s">
        <v>73</v>
      </c>
      <c r="L70" s="70"/>
    </row>
    <row r="71" spans="1:12" ht="15">
      <c r="A71" s="23"/>
      <c r="B71" s="15"/>
      <c r="C71" s="11"/>
      <c r="D71" s="7" t="s">
        <v>24</v>
      </c>
      <c r="E71" s="54" t="s">
        <v>46</v>
      </c>
      <c r="F71" s="57">
        <v>150</v>
      </c>
      <c r="G71" s="58">
        <v>1.3999999999999997</v>
      </c>
      <c r="H71" s="58">
        <v>0.20000000000000004</v>
      </c>
      <c r="I71" s="58">
        <v>14.3</v>
      </c>
      <c r="J71" s="58">
        <v>64.599999999999994</v>
      </c>
      <c r="K71" s="68"/>
      <c r="L71" s="70"/>
    </row>
    <row r="72" spans="1:12" ht="15">
      <c r="A72" s="23"/>
      <c r="B72" s="15"/>
      <c r="C72" s="11"/>
      <c r="D72" s="6"/>
      <c r="E72" s="54" t="s">
        <v>111</v>
      </c>
      <c r="F72" s="57">
        <v>20</v>
      </c>
      <c r="G72" s="58">
        <v>4.6399999999999997</v>
      </c>
      <c r="H72" s="58">
        <v>5.9</v>
      </c>
      <c r="I72" s="58">
        <v>0</v>
      </c>
      <c r="J72" s="58">
        <v>71.66</v>
      </c>
      <c r="K72" s="58" t="s">
        <v>112</v>
      </c>
      <c r="L72" s="70"/>
    </row>
    <row r="73" spans="1:12" ht="1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4"/>
      <c r="B74" s="17"/>
      <c r="C74" s="8"/>
      <c r="D74" s="18" t="s">
        <v>33</v>
      </c>
      <c r="E74" s="9"/>
      <c r="F74" s="19">
        <f>SUM(F67:F73)</f>
        <v>400</v>
      </c>
      <c r="G74" s="19">
        <f t="shared" ref="G74" si="26">SUM(G67:G73)</f>
        <v>18.720000000000002</v>
      </c>
      <c r="H74" s="19">
        <f t="shared" ref="H74" si="27">SUM(H67:H73)</f>
        <v>19.324999999999996</v>
      </c>
      <c r="I74" s="19">
        <f t="shared" ref="I74" si="28">SUM(I67:I73)</f>
        <v>69.95</v>
      </c>
      <c r="J74" s="19">
        <f t="shared" ref="J74:L74" si="29">SUM(J67:J73)</f>
        <v>528.58499999999992</v>
      </c>
      <c r="K74" s="25"/>
      <c r="L74" s="19">
        <f t="shared" si="29"/>
        <v>0</v>
      </c>
    </row>
    <row r="75" spans="1:12" ht="15">
      <c r="A75" s="26">
        <f>A67</f>
        <v>1</v>
      </c>
      <c r="B75" s="13">
        <f>B67</f>
        <v>4</v>
      </c>
      <c r="C75" s="10" t="s">
        <v>25</v>
      </c>
      <c r="D75" s="7" t="s">
        <v>26</v>
      </c>
      <c r="E75" s="54" t="s">
        <v>115</v>
      </c>
      <c r="F75" s="57">
        <v>60</v>
      </c>
      <c r="G75" s="58">
        <v>1.3740000000000001</v>
      </c>
      <c r="H75" s="58">
        <v>0.73199999999999998</v>
      </c>
      <c r="I75" s="58">
        <v>8.6039999999999992</v>
      </c>
      <c r="J75" s="58">
        <v>46.5</v>
      </c>
      <c r="K75" s="58" t="s">
        <v>120</v>
      </c>
      <c r="L75" s="70"/>
    </row>
    <row r="76" spans="1:12" ht="15">
      <c r="A76" s="23"/>
      <c r="B76" s="15"/>
      <c r="C76" s="11"/>
      <c r="D76" s="7" t="s">
        <v>27</v>
      </c>
      <c r="E76" s="54" t="s">
        <v>116</v>
      </c>
      <c r="F76" s="57" t="s">
        <v>117</v>
      </c>
      <c r="G76" s="58">
        <v>1.4249999999999998</v>
      </c>
      <c r="H76" s="58">
        <v>4.1500000000000004</v>
      </c>
      <c r="I76" s="58">
        <v>6.4349999999999996</v>
      </c>
      <c r="J76" s="58">
        <v>68.790000000000006</v>
      </c>
      <c r="K76" s="58" t="s">
        <v>121</v>
      </c>
      <c r="L76" s="70"/>
    </row>
    <row r="77" spans="1:12" ht="15">
      <c r="A77" s="23"/>
      <c r="B77" s="15"/>
      <c r="C77" s="11"/>
      <c r="D77" s="7" t="s">
        <v>28</v>
      </c>
      <c r="E77" s="54" t="s">
        <v>118</v>
      </c>
      <c r="F77" s="57" t="s">
        <v>119</v>
      </c>
      <c r="G77" s="58">
        <v>17.939999999999994</v>
      </c>
      <c r="H77" s="58">
        <v>17.45</v>
      </c>
      <c r="I77" s="58">
        <v>24.349999999999994</v>
      </c>
      <c r="J77" s="58">
        <v>326.20999999999992</v>
      </c>
      <c r="K77" s="58" t="s">
        <v>122</v>
      </c>
      <c r="L77" s="70"/>
    </row>
    <row r="78" spans="1:12" ht="15">
      <c r="A78" s="23"/>
      <c r="B78" s="15"/>
      <c r="C78" s="11"/>
      <c r="D78" s="7" t="s">
        <v>29</v>
      </c>
      <c r="E78" s="67"/>
      <c r="F78" s="68"/>
      <c r="G78" s="68"/>
      <c r="H78" s="68"/>
      <c r="I78" s="68"/>
      <c r="J78" s="68"/>
      <c r="K78" s="68"/>
      <c r="L78" s="70"/>
    </row>
    <row r="79" spans="1:12" ht="15">
      <c r="A79" s="23"/>
      <c r="B79" s="15"/>
      <c r="C79" s="11"/>
      <c r="D79" s="7" t="s">
        <v>30</v>
      </c>
      <c r="E79" s="54" t="s">
        <v>57</v>
      </c>
      <c r="F79" s="57">
        <v>200</v>
      </c>
      <c r="G79" s="58">
        <v>0.28000000000000003</v>
      </c>
      <c r="H79" s="58">
        <v>0.1</v>
      </c>
      <c r="I79" s="58">
        <v>28.88</v>
      </c>
      <c r="J79" s="58">
        <v>117.54</v>
      </c>
      <c r="K79" s="58" t="s">
        <v>58</v>
      </c>
      <c r="L79" s="70"/>
    </row>
    <row r="80" spans="1:12" ht="15">
      <c r="A80" s="23"/>
      <c r="B80" s="15"/>
      <c r="C80" s="11"/>
      <c r="D80" s="7" t="s">
        <v>31</v>
      </c>
      <c r="E80" s="54" t="s">
        <v>59</v>
      </c>
      <c r="F80" s="57">
        <v>30</v>
      </c>
      <c r="G80" s="58">
        <v>2.2999999999999998</v>
      </c>
      <c r="H80" s="58">
        <v>0.20000000000000004</v>
      </c>
      <c r="I80" s="58">
        <v>14.8</v>
      </c>
      <c r="J80" s="58">
        <v>70.2</v>
      </c>
      <c r="K80" s="58" t="s">
        <v>60</v>
      </c>
      <c r="L80" s="70"/>
    </row>
    <row r="81" spans="1:12" ht="15">
      <c r="A81" s="23"/>
      <c r="B81" s="15"/>
      <c r="C81" s="11"/>
      <c r="D81" s="7" t="s">
        <v>32</v>
      </c>
      <c r="E81" s="54" t="s">
        <v>61</v>
      </c>
      <c r="F81" s="57">
        <v>40</v>
      </c>
      <c r="G81" s="58">
        <v>2.6</v>
      </c>
      <c r="H81" s="58">
        <v>0.5</v>
      </c>
      <c r="I81" s="58">
        <v>15.8</v>
      </c>
      <c r="J81" s="58">
        <v>78.099999999999994</v>
      </c>
      <c r="K81" s="58" t="s">
        <v>62</v>
      </c>
      <c r="L81" s="70"/>
    </row>
    <row r="82" spans="1:12" ht="15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4"/>
      <c r="B84" s="17"/>
      <c r="C84" s="8"/>
      <c r="D84" s="18" t="s">
        <v>33</v>
      </c>
      <c r="E84" s="9"/>
      <c r="F84" s="19">
        <f>SUM(F75:F83)</f>
        <v>330</v>
      </c>
      <c r="G84" s="19">
        <f t="shared" ref="G84" si="30">SUM(G75:G83)</f>
        <v>25.918999999999997</v>
      </c>
      <c r="H84" s="19">
        <f t="shared" ref="H84" si="31">SUM(H75:H83)</f>
        <v>23.132000000000001</v>
      </c>
      <c r="I84" s="19">
        <f t="shared" ref="I84" si="32">SUM(I75:I83)</f>
        <v>98.868999999999986</v>
      </c>
      <c r="J84" s="19">
        <f t="shared" ref="J84:L84" si="33">SUM(J75:J83)</f>
        <v>707.34</v>
      </c>
      <c r="K84" s="25"/>
      <c r="L84" s="19">
        <f t="shared" si="33"/>
        <v>0</v>
      </c>
    </row>
    <row r="85" spans="1:12" ht="15.75" customHeight="1" thickBot="1">
      <c r="A85" s="29">
        <f>A67</f>
        <v>1</v>
      </c>
      <c r="B85" s="30">
        <f>B67</f>
        <v>4</v>
      </c>
      <c r="C85" s="83" t="s">
        <v>4</v>
      </c>
      <c r="D85" s="84"/>
      <c r="E85" s="71"/>
      <c r="F85" s="72">
        <f>F74+F84</f>
        <v>730</v>
      </c>
      <c r="G85" s="72">
        <f t="shared" ref="G85" si="34">G74+G84</f>
        <v>44.638999999999996</v>
      </c>
      <c r="H85" s="72">
        <f t="shared" ref="H85" si="35">H74+H84</f>
        <v>42.456999999999994</v>
      </c>
      <c r="I85" s="72">
        <f t="shared" ref="I85" si="36">I74+I84</f>
        <v>168.81899999999999</v>
      </c>
      <c r="J85" s="72">
        <f t="shared" ref="J85:L85" si="37">J74+J84</f>
        <v>1235.925</v>
      </c>
      <c r="K85" s="72"/>
      <c r="L85" s="32">
        <f t="shared" si="37"/>
        <v>0</v>
      </c>
    </row>
    <row r="86" spans="1:12" ht="15">
      <c r="A86" s="20">
        <v>1</v>
      </c>
      <c r="B86" s="21">
        <v>5</v>
      </c>
      <c r="C86" s="22" t="s">
        <v>20</v>
      </c>
      <c r="D86" s="5" t="s">
        <v>21</v>
      </c>
      <c r="E86" s="54" t="s">
        <v>124</v>
      </c>
      <c r="F86" s="57" t="s">
        <v>123</v>
      </c>
      <c r="G86" s="58">
        <v>7.194</v>
      </c>
      <c r="H86" s="58">
        <v>5.4560000000000004</v>
      </c>
      <c r="I86" s="58">
        <v>13.343000000000002</v>
      </c>
      <c r="J86" s="58">
        <v>131.25199999999998</v>
      </c>
      <c r="K86" s="58" t="s">
        <v>125</v>
      </c>
      <c r="L86" s="69"/>
    </row>
    <row r="87" spans="1:12" ht="15">
      <c r="A87" s="23"/>
      <c r="B87" s="15"/>
      <c r="C87" s="11"/>
      <c r="D87" s="6"/>
      <c r="E87" s="67"/>
      <c r="F87" s="68"/>
      <c r="G87" s="68"/>
      <c r="H87" s="68"/>
      <c r="I87" s="68"/>
      <c r="J87" s="68"/>
      <c r="K87" s="68"/>
      <c r="L87" s="70"/>
    </row>
    <row r="88" spans="1:12" ht="15">
      <c r="A88" s="23"/>
      <c r="B88" s="15"/>
      <c r="C88" s="11"/>
      <c r="D88" s="7" t="s">
        <v>22</v>
      </c>
      <c r="E88" s="54" t="s">
        <v>42</v>
      </c>
      <c r="F88" s="57" t="s">
        <v>43</v>
      </c>
      <c r="G88" s="58">
        <v>0.08</v>
      </c>
      <c r="H88" s="58">
        <v>0.02</v>
      </c>
      <c r="I88" s="58">
        <v>15</v>
      </c>
      <c r="J88" s="58">
        <v>60.5</v>
      </c>
      <c r="K88" s="58" t="s">
        <v>44</v>
      </c>
      <c r="L88" s="70"/>
    </row>
    <row r="89" spans="1:12" ht="15">
      <c r="A89" s="23"/>
      <c r="B89" s="15"/>
      <c r="C89" s="11"/>
      <c r="D89" s="7" t="s">
        <v>23</v>
      </c>
      <c r="E89" s="54" t="s">
        <v>72</v>
      </c>
      <c r="F89" s="57">
        <v>30</v>
      </c>
      <c r="G89" s="58">
        <v>2.4</v>
      </c>
      <c r="H89" s="58">
        <v>7.4999999999999997E-2</v>
      </c>
      <c r="I89" s="58">
        <v>15.9</v>
      </c>
      <c r="J89" s="58">
        <v>73.875</v>
      </c>
      <c r="K89" s="58" t="s">
        <v>73</v>
      </c>
      <c r="L89" s="70"/>
    </row>
    <row r="90" spans="1:12" ht="15">
      <c r="A90" s="23"/>
      <c r="B90" s="15"/>
      <c r="C90" s="11"/>
      <c r="D90" s="7" t="s">
        <v>24</v>
      </c>
      <c r="E90" s="67"/>
      <c r="F90" s="68"/>
      <c r="G90" s="68"/>
      <c r="H90" s="68"/>
      <c r="I90" s="68"/>
      <c r="J90" s="68"/>
      <c r="K90" s="68"/>
      <c r="L90" s="70"/>
    </row>
    <row r="91" spans="1:12" ht="15">
      <c r="A91" s="23"/>
      <c r="B91" s="15"/>
      <c r="C91" s="11"/>
      <c r="D91" s="6"/>
      <c r="E91" s="54" t="s">
        <v>126</v>
      </c>
      <c r="F91" s="57">
        <v>10</v>
      </c>
      <c r="G91" s="58">
        <v>0.08</v>
      </c>
      <c r="H91" s="58">
        <v>7.25</v>
      </c>
      <c r="I91" s="58">
        <v>0.13</v>
      </c>
      <c r="J91" s="58">
        <v>66.09</v>
      </c>
      <c r="K91" s="58" t="s">
        <v>75</v>
      </c>
      <c r="L91" s="70"/>
    </row>
    <row r="92" spans="1:12" ht="15">
      <c r="A92" s="23"/>
      <c r="B92" s="15"/>
      <c r="C92" s="11"/>
      <c r="D92" s="6"/>
      <c r="E92" s="54" t="s">
        <v>127</v>
      </c>
      <c r="F92" s="57">
        <v>200</v>
      </c>
      <c r="G92" s="58">
        <v>5.8</v>
      </c>
      <c r="H92" s="58">
        <v>6.4</v>
      </c>
      <c r="I92" s="58">
        <v>9.4</v>
      </c>
      <c r="J92" s="58">
        <v>118.4</v>
      </c>
      <c r="K92" s="68"/>
      <c r="L92" s="70"/>
    </row>
    <row r="93" spans="1:12" ht="15">
      <c r="A93" s="24"/>
      <c r="B93" s="17"/>
      <c r="C93" s="8"/>
      <c r="D93" s="18" t="s">
        <v>33</v>
      </c>
      <c r="E93" s="9"/>
      <c r="F93" s="19">
        <f>SUM(F86:F92)</f>
        <v>240</v>
      </c>
      <c r="G93" s="19">
        <f t="shared" ref="G93" si="38">SUM(G86:G92)</f>
        <v>15.553999999999998</v>
      </c>
      <c r="H93" s="19">
        <f t="shared" ref="H93" si="39">SUM(H86:H92)</f>
        <v>19.201000000000001</v>
      </c>
      <c r="I93" s="19">
        <f t="shared" ref="I93" si="40">SUM(I86:I92)</f>
        <v>53.773000000000003</v>
      </c>
      <c r="J93" s="19">
        <f t="shared" ref="J93:L93" si="41">SUM(J86:J92)</f>
        <v>450.11699999999996</v>
      </c>
      <c r="K93" s="25"/>
      <c r="L93" s="19">
        <f t="shared" si="41"/>
        <v>0</v>
      </c>
    </row>
    <row r="94" spans="1:12" ht="15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54" t="s">
        <v>128</v>
      </c>
      <c r="F94" s="57">
        <v>60</v>
      </c>
      <c r="G94" s="58">
        <v>0.84599999999999997</v>
      </c>
      <c r="H94" s="58">
        <v>3.048</v>
      </c>
      <c r="I94" s="58">
        <v>5.411999999999999</v>
      </c>
      <c r="J94" s="58">
        <v>52.463999999999999</v>
      </c>
      <c r="K94" s="73" t="s">
        <v>132</v>
      </c>
      <c r="L94" s="70"/>
    </row>
    <row r="95" spans="1:12" ht="15">
      <c r="A95" s="23"/>
      <c r="B95" s="15"/>
      <c r="C95" s="11"/>
      <c r="D95" s="7" t="s">
        <v>27</v>
      </c>
      <c r="E95" s="54" t="s">
        <v>129</v>
      </c>
      <c r="F95" s="57">
        <v>200</v>
      </c>
      <c r="G95" s="58">
        <v>8.1999999999999993</v>
      </c>
      <c r="H95" s="58">
        <v>8.6</v>
      </c>
      <c r="I95" s="58">
        <v>30</v>
      </c>
      <c r="J95" s="58">
        <v>230.2</v>
      </c>
      <c r="K95" s="58" t="s">
        <v>133</v>
      </c>
      <c r="L95" s="70"/>
    </row>
    <row r="96" spans="1:12" ht="15">
      <c r="A96" s="23"/>
      <c r="B96" s="15"/>
      <c r="C96" s="11"/>
      <c r="D96" s="7" t="s">
        <v>28</v>
      </c>
      <c r="E96" s="54" t="s">
        <v>130</v>
      </c>
      <c r="F96" s="57">
        <v>90</v>
      </c>
      <c r="G96" s="58">
        <v>11.84</v>
      </c>
      <c r="H96" s="58">
        <v>14.56</v>
      </c>
      <c r="I96" s="58">
        <v>3.84</v>
      </c>
      <c r="J96" s="58">
        <v>193.76</v>
      </c>
      <c r="K96" s="58" t="s">
        <v>134</v>
      </c>
      <c r="L96" s="70"/>
    </row>
    <row r="97" spans="1:12" ht="15">
      <c r="A97" s="23"/>
      <c r="B97" s="15"/>
      <c r="C97" s="11"/>
      <c r="D97" s="7"/>
      <c r="E97" s="54" t="s">
        <v>135</v>
      </c>
      <c r="F97" s="57" t="s">
        <v>136</v>
      </c>
      <c r="G97" s="58">
        <v>11.7</v>
      </c>
      <c r="H97" s="58">
        <v>14.759999999999998</v>
      </c>
      <c r="I97" s="58">
        <v>20.88</v>
      </c>
      <c r="J97" s="58">
        <v>263.15999999999997</v>
      </c>
      <c r="K97" s="58" t="s">
        <v>137</v>
      </c>
      <c r="L97" s="70"/>
    </row>
    <row r="98" spans="1:12" ht="15">
      <c r="A98" s="23"/>
      <c r="B98" s="15"/>
      <c r="C98" s="11"/>
      <c r="D98" s="7" t="s">
        <v>29</v>
      </c>
      <c r="E98" s="54" t="s">
        <v>131</v>
      </c>
      <c r="F98" s="57">
        <v>150</v>
      </c>
      <c r="G98" s="58">
        <v>3.6</v>
      </c>
      <c r="H98" s="58">
        <v>4.0199999999999996</v>
      </c>
      <c r="I98" s="58">
        <v>31.47</v>
      </c>
      <c r="J98" s="58">
        <v>176.46</v>
      </c>
      <c r="K98" s="58" t="s">
        <v>56</v>
      </c>
      <c r="L98" s="70"/>
    </row>
    <row r="99" spans="1:12" ht="15">
      <c r="A99" s="23"/>
      <c r="B99" s="15"/>
      <c r="C99" s="11"/>
      <c r="D99" s="7" t="s">
        <v>30</v>
      </c>
      <c r="E99" s="54" t="s">
        <v>138</v>
      </c>
      <c r="F99" s="57">
        <v>200</v>
      </c>
      <c r="G99" s="58">
        <v>0.57999999999999996</v>
      </c>
      <c r="H99" s="58">
        <v>0.06</v>
      </c>
      <c r="I99" s="58">
        <v>30.2</v>
      </c>
      <c r="J99" s="58">
        <v>123.66</v>
      </c>
      <c r="K99" s="58" t="s">
        <v>139</v>
      </c>
      <c r="L99" s="70"/>
    </row>
    <row r="100" spans="1:12" ht="15">
      <c r="A100" s="23"/>
      <c r="B100" s="15"/>
      <c r="C100" s="11"/>
      <c r="D100" s="7" t="s">
        <v>31</v>
      </c>
      <c r="E100" s="54" t="s">
        <v>59</v>
      </c>
      <c r="F100" s="57">
        <v>30</v>
      </c>
      <c r="G100" s="58">
        <v>2.2999999999999998</v>
      </c>
      <c r="H100" s="58">
        <v>0.20000000000000004</v>
      </c>
      <c r="I100" s="58">
        <v>14.8</v>
      </c>
      <c r="J100" s="58">
        <v>70.2</v>
      </c>
      <c r="K100" s="58" t="s">
        <v>60</v>
      </c>
      <c r="L100" s="70"/>
    </row>
    <row r="101" spans="1:12" ht="15">
      <c r="A101" s="23"/>
      <c r="B101" s="15"/>
      <c r="C101" s="11"/>
      <c r="D101" s="7" t="s">
        <v>32</v>
      </c>
      <c r="E101" s="54" t="s">
        <v>61</v>
      </c>
      <c r="F101" s="57">
        <v>40</v>
      </c>
      <c r="G101" s="58">
        <v>2.6</v>
      </c>
      <c r="H101" s="58">
        <v>0.5</v>
      </c>
      <c r="I101" s="58">
        <v>15.8</v>
      </c>
      <c r="J101" s="58">
        <v>78.099999999999994</v>
      </c>
      <c r="K101" s="58" t="s">
        <v>62</v>
      </c>
      <c r="L101" s="70"/>
    </row>
    <row r="102" spans="1:12" ht="15">
      <c r="A102" s="23"/>
      <c r="B102" s="15"/>
      <c r="C102" s="11"/>
      <c r="D102" s="6"/>
      <c r="E102" s="54" t="s">
        <v>46</v>
      </c>
      <c r="F102" s="57">
        <v>150</v>
      </c>
      <c r="G102" s="58">
        <v>1.3999999999999997</v>
      </c>
      <c r="H102" s="58">
        <v>0.20000000000000004</v>
      </c>
      <c r="I102" s="58">
        <v>14.3</v>
      </c>
      <c r="J102" s="58">
        <v>64.599999999999994</v>
      </c>
      <c r="K102" s="68"/>
      <c r="L102" s="70"/>
    </row>
    <row r="103" spans="1:12" ht="1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>
      <c r="A104" s="24"/>
      <c r="B104" s="17"/>
      <c r="C104" s="8"/>
      <c r="D104" s="18" t="s">
        <v>33</v>
      </c>
      <c r="E104" s="9"/>
      <c r="F104" s="19">
        <f>SUM(F94:F103)</f>
        <v>920</v>
      </c>
      <c r="G104" s="19">
        <f t="shared" ref="G104" si="42">SUM(G94:G103)</f>
        <v>43.065999999999995</v>
      </c>
      <c r="H104" s="19">
        <f t="shared" ref="H104" si="43">SUM(H94:H103)</f>
        <v>45.948000000000008</v>
      </c>
      <c r="I104" s="19">
        <f t="shared" ref="I104" si="44">SUM(I94:I103)</f>
        <v>166.70200000000003</v>
      </c>
      <c r="J104" s="19">
        <f t="shared" ref="J104:L104" si="45">SUM(J94:J103)</f>
        <v>1252.6039999999998</v>
      </c>
      <c r="K104" s="25"/>
      <c r="L104" s="19">
        <f t="shared" si="45"/>
        <v>0</v>
      </c>
    </row>
    <row r="105" spans="1:12" ht="15.75" customHeight="1" thickBot="1">
      <c r="A105" s="29">
        <f>A86</f>
        <v>1</v>
      </c>
      <c r="B105" s="30">
        <f>B86</f>
        <v>5</v>
      </c>
      <c r="C105" s="83" t="s">
        <v>4</v>
      </c>
      <c r="D105" s="84"/>
      <c r="E105" s="71"/>
      <c r="F105" s="72">
        <f>F93+F104</f>
        <v>1160</v>
      </c>
      <c r="G105" s="72">
        <f t="shared" ref="G105" si="46">G93+G104</f>
        <v>58.61999999999999</v>
      </c>
      <c r="H105" s="72">
        <f t="shared" ref="H105" si="47">H93+H104</f>
        <v>65.149000000000001</v>
      </c>
      <c r="I105" s="72">
        <f t="shared" ref="I105" si="48">I93+I104</f>
        <v>220.47500000000002</v>
      </c>
      <c r="J105" s="72">
        <f t="shared" ref="J105:L105" si="49">J93+J104</f>
        <v>1702.7209999999998</v>
      </c>
      <c r="K105" s="72"/>
      <c r="L105" s="32">
        <f t="shared" si="49"/>
        <v>0</v>
      </c>
    </row>
    <row r="106" spans="1:12" ht="25.5">
      <c r="A106" s="20">
        <v>2</v>
      </c>
      <c r="B106" s="21">
        <v>1</v>
      </c>
      <c r="C106" s="22" t="s">
        <v>20</v>
      </c>
      <c r="D106" s="5" t="s">
        <v>21</v>
      </c>
      <c r="E106" s="54" t="s">
        <v>140</v>
      </c>
      <c r="F106" s="57" t="s">
        <v>109</v>
      </c>
      <c r="G106" s="59">
        <v>8.2899999999999991</v>
      </c>
      <c r="H106" s="59">
        <v>11.28</v>
      </c>
      <c r="I106" s="59">
        <v>23.17</v>
      </c>
      <c r="J106" s="59">
        <v>227.3</v>
      </c>
      <c r="K106" s="73" t="s">
        <v>141</v>
      </c>
      <c r="L106" s="69"/>
    </row>
    <row r="107" spans="1:12" ht="15">
      <c r="A107" s="23"/>
      <c r="B107" s="15"/>
      <c r="C107" s="11"/>
      <c r="D107" s="6"/>
      <c r="E107" s="67"/>
      <c r="F107" s="68"/>
      <c r="G107" s="68"/>
      <c r="H107" s="68"/>
      <c r="I107" s="68"/>
      <c r="J107" s="68"/>
      <c r="K107" s="68"/>
      <c r="L107" s="70"/>
    </row>
    <row r="108" spans="1:12" ht="15">
      <c r="A108" s="23"/>
      <c r="B108" s="15"/>
      <c r="C108" s="11"/>
      <c r="D108" s="7" t="s">
        <v>22</v>
      </c>
      <c r="E108" s="54" t="s">
        <v>42</v>
      </c>
      <c r="F108" s="57" t="s">
        <v>43</v>
      </c>
      <c r="G108" s="59">
        <v>0.08</v>
      </c>
      <c r="H108" s="59">
        <v>0.02</v>
      </c>
      <c r="I108" s="59">
        <v>15</v>
      </c>
      <c r="J108" s="59">
        <v>60.5</v>
      </c>
      <c r="K108" s="58" t="s">
        <v>44</v>
      </c>
      <c r="L108" s="70"/>
    </row>
    <row r="109" spans="1:12" ht="15">
      <c r="A109" s="23"/>
      <c r="B109" s="15"/>
      <c r="C109" s="11"/>
      <c r="D109" s="7" t="s">
        <v>23</v>
      </c>
      <c r="E109" s="54" t="s">
        <v>142</v>
      </c>
      <c r="F109" s="57">
        <v>60</v>
      </c>
      <c r="G109" s="59">
        <v>4.2</v>
      </c>
      <c r="H109" s="59">
        <v>4.5</v>
      </c>
      <c r="I109" s="59">
        <v>20.94</v>
      </c>
      <c r="J109" s="59">
        <v>141.06</v>
      </c>
      <c r="K109" s="68"/>
      <c r="L109" s="70"/>
    </row>
    <row r="110" spans="1:12" ht="15">
      <c r="A110" s="23"/>
      <c r="B110" s="15"/>
      <c r="C110" s="11"/>
      <c r="D110" s="7" t="s">
        <v>24</v>
      </c>
      <c r="E110" s="67"/>
      <c r="F110" s="68"/>
      <c r="G110" s="68"/>
      <c r="H110" s="68"/>
      <c r="I110" s="68"/>
      <c r="J110" s="68"/>
      <c r="K110" s="68"/>
      <c r="L110" s="70"/>
    </row>
    <row r="111" spans="1:12" ht="15">
      <c r="A111" s="23"/>
      <c r="B111" s="15"/>
      <c r="C111" s="11"/>
      <c r="D111" s="6"/>
      <c r="E111" s="54" t="s">
        <v>143</v>
      </c>
      <c r="F111" s="57">
        <v>100</v>
      </c>
      <c r="G111" s="59">
        <v>2.7</v>
      </c>
      <c r="H111" s="59">
        <v>3</v>
      </c>
      <c r="I111" s="59">
        <v>17</v>
      </c>
      <c r="J111" s="59">
        <v>105.8</v>
      </c>
      <c r="K111" s="68"/>
      <c r="L111" s="70"/>
    </row>
    <row r="112" spans="1:12" ht="15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4"/>
      <c r="B113" s="17"/>
      <c r="C113" s="8"/>
      <c r="D113" s="18" t="s">
        <v>33</v>
      </c>
      <c r="E113" s="9"/>
      <c r="F113" s="19">
        <f>SUM(F106:F112)</f>
        <v>160</v>
      </c>
      <c r="G113" s="19">
        <f t="shared" ref="G113:J113" si="50">SUM(G106:G112)</f>
        <v>15.27</v>
      </c>
      <c r="H113" s="19">
        <f t="shared" si="50"/>
        <v>18.799999999999997</v>
      </c>
      <c r="I113" s="19">
        <f t="shared" si="50"/>
        <v>76.11</v>
      </c>
      <c r="J113" s="19">
        <f t="shared" si="50"/>
        <v>534.66</v>
      </c>
      <c r="K113" s="25"/>
      <c r="L113" s="19">
        <f t="shared" ref="L113" si="51">SUM(L106:L112)</f>
        <v>0</v>
      </c>
    </row>
    <row r="114" spans="1:12" ht="15">
      <c r="A114" s="26">
        <f>A106</f>
        <v>2</v>
      </c>
      <c r="B114" s="13">
        <f>B106</f>
        <v>1</v>
      </c>
      <c r="C114" s="10" t="s">
        <v>25</v>
      </c>
      <c r="D114" s="7" t="s">
        <v>26</v>
      </c>
      <c r="E114" s="54" t="s">
        <v>49</v>
      </c>
      <c r="F114" s="57">
        <v>60</v>
      </c>
      <c r="G114" s="58">
        <v>0.48</v>
      </c>
      <c r="H114" s="58">
        <v>0.06</v>
      </c>
      <c r="I114" s="58">
        <v>1.5</v>
      </c>
      <c r="J114" s="58">
        <v>8.4600000000000009</v>
      </c>
      <c r="K114" s="58" t="s">
        <v>50</v>
      </c>
      <c r="L114" s="70"/>
    </row>
    <row r="115" spans="1:12" ht="15">
      <c r="A115" s="23"/>
      <c r="B115" s="15"/>
      <c r="C115" s="11"/>
      <c r="D115" s="7" t="s">
        <v>26</v>
      </c>
      <c r="E115" s="54" t="s">
        <v>47</v>
      </c>
      <c r="F115" s="57">
        <v>60</v>
      </c>
      <c r="G115" s="58">
        <v>0.48</v>
      </c>
      <c r="H115" s="58">
        <v>0.06</v>
      </c>
      <c r="I115" s="58">
        <v>1.02</v>
      </c>
      <c r="J115" s="58">
        <v>6.54</v>
      </c>
      <c r="K115" s="58" t="s">
        <v>48</v>
      </c>
      <c r="L115" s="70"/>
    </row>
    <row r="116" spans="1:12" ht="15">
      <c r="A116" s="23"/>
      <c r="B116" s="15"/>
      <c r="C116" s="11"/>
      <c r="D116" s="7" t="s">
        <v>27</v>
      </c>
      <c r="E116" s="54" t="s">
        <v>96</v>
      </c>
      <c r="F116" s="57" t="s">
        <v>71</v>
      </c>
      <c r="G116" s="58">
        <v>4.7084999999999999</v>
      </c>
      <c r="H116" s="58">
        <v>4.5321999999999996</v>
      </c>
      <c r="I116" s="58">
        <v>14.2201</v>
      </c>
      <c r="J116" s="58">
        <v>116.5042</v>
      </c>
      <c r="K116" s="58" t="s">
        <v>145</v>
      </c>
      <c r="L116" s="70"/>
    </row>
    <row r="117" spans="1:12" ht="15">
      <c r="A117" s="23"/>
      <c r="B117" s="15"/>
      <c r="C117" s="11"/>
      <c r="D117" s="7" t="s">
        <v>28</v>
      </c>
      <c r="E117" s="54" t="s">
        <v>144</v>
      </c>
      <c r="F117" s="57" t="s">
        <v>119</v>
      </c>
      <c r="G117" s="58">
        <v>13.6</v>
      </c>
      <c r="H117" s="58">
        <v>19.38</v>
      </c>
      <c r="I117" s="58">
        <v>22.44</v>
      </c>
      <c r="J117" s="58">
        <v>318.5800000000001</v>
      </c>
      <c r="K117" s="58" t="s">
        <v>146</v>
      </c>
      <c r="L117" s="70"/>
    </row>
    <row r="118" spans="1:12" ht="15">
      <c r="A118" s="23"/>
      <c r="B118" s="15"/>
      <c r="C118" s="11"/>
      <c r="D118" s="7" t="s">
        <v>29</v>
      </c>
      <c r="E118" s="67"/>
      <c r="F118" s="68"/>
      <c r="G118" s="68"/>
      <c r="H118" s="68"/>
      <c r="I118" s="68"/>
      <c r="J118" s="68"/>
      <c r="K118" s="68"/>
      <c r="L118" s="70"/>
    </row>
    <row r="119" spans="1:12" ht="15">
      <c r="A119" s="23"/>
      <c r="B119" s="15"/>
      <c r="C119" s="11"/>
      <c r="D119" s="7" t="s">
        <v>30</v>
      </c>
      <c r="E119" s="54" t="s">
        <v>106</v>
      </c>
      <c r="F119" s="57">
        <v>200</v>
      </c>
      <c r="G119" s="58">
        <v>0.66</v>
      </c>
      <c r="H119" s="58">
        <v>0.1</v>
      </c>
      <c r="I119" s="58">
        <v>28.02</v>
      </c>
      <c r="J119" s="58">
        <v>115.62</v>
      </c>
      <c r="K119" s="58" t="s">
        <v>107</v>
      </c>
      <c r="L119" s="70"/>
    </row>
    <row r="120" spans="1:12" ht="15">
      <c r="A120" s="23"/>
      <c r="B120" s="15"/>
      <c r="C120" s="11"/>
      <c r="D120" s="7" t="s">
        <v>31</v>
      </c>
      <c r="E120" s="54" t="s">
        <v>59</v>
      </c>
      <c r="F120" s="57">
        <v>30</v>
      </c>
      <c r="G120" s="58">
        <v>2.2999999999999998</v>
      </c>
      <c r="H120" s="58">
        <v>0.20000000000000004</v>
      </c>
      <c r="I120" s="58">
        <v>14.8</v>
      </c>
      <c r="J120" s="58">
        <v>70.2</v>
      </c>
      <c r="K120" s="58" t="s">
        <v>60</v>
      </c>
      <c r="L120" s="70"/>
    </row>
    <row r="121" spans="1:12" ht="15">
      <c r="A121" s="23"/>
      <c r="B121" s="15"/>
      <c r="C121" s="11"/>
      <c r="D121" s="7" t="s">
        <v>32</v>
      </c>
      <c r="E121" s="54" t="s">
        <v>61</v>
      </c>
      <c r="F121" s="57">
        <v>40</v>
      </c>
      <c r="G121" s="58">
        <v>2.6</v>
      </c>
      <c r="H121" s="58">
        <v>0.5</v>
      </c>
      <c r="I121" s="58">
        <v>15.8</v>
      </c>
      <c r="J121" s="58">
        <v>78.099999999999994</v>
      </c>
      <c r="K121" s="58" t="s">
        <v>62</v>
      </c>
      <c r="L121" s="70"/>
    </row>
    <row r="122" spans="1:12" ht="15">
      <c r="A122" s="23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>
      <c r="A124" s="24"/>
      <c r="B124" s="17"/>
      <c r="C124" s="8"/>
      <c r="D124" s="18" t="s">
        <v>33</v>
      </c>
      <c r="E124" s="9"/>
      <c r="F124" s="19">
        <f>SUM(F114:F123)</f>
        <v>390</v>
      </c>
      <c r="G124" s="19">
        <f t="shared" ref="G124:J124" si="52">SUM(G114:G123)</f>
        <v>24.828500000000002</v>
      </c>
      <c r="H124" s="19">
        <f t="shared" si="52"/>
        <v>24.8322</v>
      </c>
      <c r="I124" s="19">
        <f t="shared" si="52"/>
        <v>97.8001</v>
      </c>
      <c r="J124" s="19">
        <f t="shared" si="52"/>
        <v>714.0042000000002</v>
      </c>
      <c r="K124" s="25"/>
      <c r="L124" s="19">
        <f t="shared" ref="L124" si="53">SUM(L114:L123)</f>
        <v>0</v>
      </c>
    </row>
    <row r="125" spans="1:12" ht="15.75" thickBot="1">
      <c r="A125" s="29">
        <f>A106</f>
        <v>2</v>
      </c>
      <c r="B125" s="30">
        <f>B106</f>
        <v>1</v>
      </c>
      <c r="C125" s="83" t="s">
        <v>4</v>
      </c>
      <c r="D125" s="84"/>
      <c r="E125" s="71"/>
      <c r="F125" s="72">
        <f>F113+F124</f>
        <v>550</v>
      </c>
      <c r="G125" s="72">
        <f t="shared" ref="G125" si="54">G113+G124</f>
        <v>40.098500000000001</v>
      </c>
      <c r="H125" s="72">
        <f t="shared" ref="H125" si="55">H113+H124</f>
        <v>43.632199999999997</v>
      </c>
      <c r="I125" s="72">
        <f t="shared" ref="I125" si="56">I113+I124</f>
        <v>173.9101</v>
      </c>
      <c r="J125" s="72">
        <f t="shared" ref="J125:L125" si="57">J113+J124</f>
        <v>1248.6642000000002</v>
      </c>
      <c r="K125" s="72"/>
      <c r="L125" s="32">
        <f t="shared" si="57"/>
        <v>0</v>
      </c>
    </row>
    <row r="126" spans="1:12" ht="15">
      <c r="A126" s="14">
        <v>2</v>
      </c>
      <c r="B126" s="15">
        <v>2</v>
      </c>
      <c r="C126" s="22" t="s">
        <v>20</v>
      </c>
      <c r="D126" s="5" t="s">
        <v>21</v>
      </c>
      <c r="E126" s="54" t="s">
        <v>147</v>
      </c>
      <c r="F126" s="57" t="s">
        <v>148</v>
      </c>
      <c r="G126" s="74">
        <v>9.636000000000001</v>
      </c>
      <c r="H126" s="74">
        <v>7.92</v>
      </c>
      <c r="I126" s="74">
        <v>22.88</v>
      </c>
      <c r="J126" s="74">
        <v>201.34400000000002</v>
      </c>
      <c r="K126" s="58" t="s">
        <v>125</v>
      </c>
      <c r="L126" s="69"/>
    </row>
    <row r="127" spans="1:12" ht="15">
      <c r="A127" s="14"/>
      <c r="B127" s="15"/>
      <c r="C127" s="11"/>
      <c r="D127" s="6"/>
      <c r="E127" s="67"/>
      <c r="F127" s="68"/>
      <c r="G127" s="68"/>
      <c r="H127" s="68"/>
      <c r="I127" s="68"/>
      <c r="J127" s="68"/>
      <c r="K127" s="68"/>
      <c r="L127" s="70"/>
    </row>
    <row r="128" spans="1:12" ht="15">
      <c r="A128" s="14"/>
      <c r="B128" s="15"/>
      <c r="C128" s="11"/>
      <c r="D128" s="7" t="s">
        <v>22</v>
      </c>
      <c r="E128" s="54" t="s">
        <v>113</v>
      </c>
      <c r="F128" s="57">
        <v>200</v>
      </c>
      <c r="G128" s="74">
        <v>4.08</v>
      </c>
      <c r="H128" s="74">
        <v>3.54</v>
      </c>
      <c r="I128" s="74">
        <v>17.579999999999998</v>
      </c>
      <c r="J128" s="74">
        <v>118.5</v>
      </c>
      <c r="K128" s="58" t="s">
        <v>149</v>
      </c>
      <c r="L128" s="70"/>
    </row>
    <row r="129" spans="1:12" ht="15">
      <c r="A129" s="14"/>
      <c r="B129" s="15"/>
      <c r="C129" s="11"/>
      <c r="D129" s="7" t="s">
        <v>23</v>
      </c>
      <c r="E129" s="54" t="s">
        <v>72</v>
      </c>
      <c r="F129" s="57">
        <v>30</v>
      </c>
      <c r="G129" s="74">
        <v>2.4</v>
      </c>
      <c r="H129" s="74">
        <v>7.4999999999999997E-2</v>
      </c>
      <c r="I129" s="74">
        <v>15.9</v>
      </c>
      <c r="J129" s="74">
        <v>81</v>
      </c>
      <c r="K129" s="58" t="s">
        <v>73</v>
      </c>
      <c r="L129" s="70"/>
    </row>
    <row r="130" spans="1:12" ht="15">
      <c r="A130" s="14"/>
      <c r="B130" s="15"/>
      <c r="C130" s="11"/>
      <c r="D130" s="7" t="s">
        <v>24</v>
      </c>
      <c r="E130" s="54" t="s">
        <v>46</v>
      </c>
      <c r="F130" s="57">
        <v>150</v>
      </c>
      <c r="G130" s="58">
        <v>1.3999999999999997</v>
      </c>
      <c r="H130" s="58">
        <v>0.20000000000000004</v>
      </c>
      <c r="I130" s="58">
        <v>14.3</v>
      </c>
      <c r="J130" s="58">
        <v>64.599999999999994</v>
      </c>
      <c r="K130" s="68"/>
      <c r="L130" s="70"/>
    </row>
    <row r="131" spans="1:12" ht="15">
      <c r="A131" s="14"/>
      <c r="B131" s="15"/>
      <c r="C131" s="11"/>
      <c r="D131" s="6"/>
      <c r="E131" s="54" t="s">
        <v>126</v>
      </c>
      <c r="F131" s="57">
        <v>10</v>
      </c>
      <c r="G131" s="74">
        <v>0.08</v>
      </c>
      <c r="H131" s="74">
        <v>7.25</v>
      </c>
      <c r="I131" s="74">
        <v>0.13</v>
      </c>
      <c r="J131" s="74">
        <v>66.099999999999994</v>
      </c>
      <c r="K131" s="58" t="s">
        <v>75</v>
      </c>
      <c r="L131" s="70"/>
    </row>
    <row r="132" spans="1:12" ht="1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6"/>
      <c r="B133" s="17"/>
      <c r="C133" s="8"/>
      <c r="D133" s="18" t="s">
        <v>33</v>
      </c>
      <c r="E133" s="9"/>
      <c r="F133" s="19">
        <f>SUM(F126:F132)</f>
        <v>390</v>
      </c>
      <c r="G133" s="19">
        <f t="shared" ref="G133:J133" si="58">SUM(G126:G132)</f>
        <v>17.595999999999997</v>
      </c>
      <c r="H133" s="19">
        <f t="shared" si="58"/>
        <v>18.984999999999999</v>
      </c>
      <c r="I133" s="19">
        <f t="shared" si="58"/>
        <v>70.789999999999992</v>
      </c>
      <c r="J133" s="19">
        <f t="shared" si="58"/>
        <v>531.5440000000001</v>
      </c>
      <c r="K133" s="25"/>
      <c r="L133" s="19">
        <f t="shared" ref="L133" si="59">SUM(L126:L132)</f>
        <v>0</v>
      </c>
    </row>
    <row r="134" spans="1:12" ht="15">
      <c r="A134" s="13">
        <f>A126</f>
        <v>2</v>
      </c>
      <c r="B134" s="13">
        <f>B126</f>
        <v>2</v>
      </c>
      <c r="C134" s="10" t="s">
        <v>25</v>
      </c>
      <c r="D134" s="7" t="s">
        <v>26</v>
      </c>
      <c r="E134" s="54" t="s">
        <v>150</v>
      </c>
      <c r="F134" s="57">
        <v>60</v>
      </c>
      <c r="G134" s="58">
        <v>0.9</v>
      </c>
      <c r="H134" s="58">
        <v>3.06</v>
      </c>
      <c r="I134" s="58">
        <v>4.74</v>
      </c>
      <c r="J134" s="58">
        <v>50.1</v>
      </c>
      <c r="K134" s="58" t="s">
        <v>151</v>
      </c>
      <c r="L134" s="41"/>
    </row>
    <row r="135" spans="1:12" ht="15">
      <c r="A135" s="14"/>
      <c r="B135" s="15"/>
      <c r="C135" s="11"/>
      <c r="D135" s="7" t="s">
        <v>26</v>
      </c>
      <c r="E135" s="54" t="s">
        <v>128</v>
      </c>
      <c r="F135" s="57">
        <v>60</v>
      </c>
      <c r="G135" s="58">
        <v>0.84599999999999997</v>
      </c>
      <c r="H135" s="58">
        <v>3.048</v>
      </c>
      <c r="I135" s="58">
        <v>5.411999999999999</v>
      </c>
      <c r="J135" s="58">
        <v>52.463999999999999</v>
      </c>
      <c r="K135" s="58" t="s">
        <v>132</v>
      </c>
      <c r="L135" s="41"/>
    </row>
    <row r="136" spans="1:12" ht="15">
      <c r="A136" s="14"/>
      <c r="B136" s="15"/>
      <c r="C136" s="11"/>
      <c r="D136" s="7" t="s">
        <v>27</v>
      </c>
      <c r="E136" s="54" t="s">
        <v>152</v>
      </c>
      <c r="F136" s="57">
        <v>200</v>
      </c>
      <c r="G136" s="58">
        <v>1.4</v>
      </c>
      <c r="H136" s="58">
        <v>5.6</v>
      </c>
      <c r="I136" s="58">
        <v>12.4</v>
      </c>
      <c r="J136" s="58">
        <v>105.6</v>
      </c>
      <c r="K136" s="58" t="s">
        <v>156</v>
      </c>
      <c r="L136" s="41"/>
    </row>
    <row r="137" spans="1:12" ht="25.5">
      <c r="A137" s="14"/>
      <c r="B137" s="15"/>
      <c r="C137" s="11"/>
      <c r="D137" s="7" t="s">
        <v>28</v>
      </c>
      <c r="E137" s="54" t="s">
        <v>153</v>
      </c>
      <c r="F137" s="57" t="s">
        <v>154</v>
      </c>
      <c r="G137" s="58">
        <v>9.1</v>
      </c>
      <c r="H137" s="58">
        <v>24</v>
      </c>
      <c r="I137" s="58">
        <v>5.65</v>
      </c>
      <c r="J137" s="58">
        <v>275</v>
      </c>
      <c r="K137" s="58" t="s">
        <v>157</v>
      </c>
      <c r="L137" s="41"/>
    </row>
    <row r="138" spans="1:12" ht="15">
      <c r="A138" s="14"/>
      <c r="B138" s="15"/>
      <c r="C138" s="11"/>
      <c r="D138" s="7" t="s">
        <v>29</v>
      </c>
      <c r="E138" s="54" t="s">
        <v>155</v>
      </c>
      <c r="F138" s="57">
        <v>150</v>
      </c>
      <c r="G138" s="58">
        <v>4.455000000000001</v>
      </c>
      <c r="H138" s="58">
        <v>4.05</v>
      </c>
      <c r="I138" s="58">
        <v>38.520000000000003</v>
      </c>
      <c r="J138" s="58">
        <v>208.35</v>
      </c>
      <c r="K138" s="58" t="s">
        <v>56</v>
      </c>
      <c r="L138" s="41"/>
    </row>
    <row r="139" spans="1:12" ht="15">
      <c r="A139" s="14"/>
      <c r="B139" s="15"/>
      <c r="C139" s="11"/>
      <c r="D139" s="7" t="s">
        <v>30</v>
      </c>
      <c r="E139" s="54" t="s">
        <v>86</v>
      </c>
      <c r="F139" s="57">
        <v>200</v>
      </c>
      <c r="G139" s="58">
        <v>0.16</v>
      </c>
      <c r="H139" s="58">
        <v>0.16</v>
      </c>
      <c r="I139" s="58">
        <v>19.88</v>
      </c>
      <c r="J139" s="58">
        <v>81.599999999999994</v>
      </c>
      <c r="K139" s="73" t="s">
        <v>87</v>
      </c>
      <c r="L139" s="41"/>
    </row>
    <row r="140" spans="1:12" ht="15">
      <c r="A140" s="14"/>
      <c r="B140" s="15"/>
      <c r="C140" s="11"/>
      <c r="D140" s="7" t="s">
        <v>31</v>
      </c>
      <c r="E140" s="54" t="s">
        <v>59</v>
      </c>
      <c r="F140" s="57">
        <v>30</v>
      </c>
      <c r="G140" s="58">
        <v>2.2999999999999998</v>
      </c>
      <c r="H140" s="58">
        <v>0.20000000000000004</v>
      </c>
      <c r="I140" s="58">
        <v>14.8</v>
      </c>
      <c r="J140" s="58">
        <v>70.2</v>
      </c>
      <c r="K140" s="58" t="s">
        <v>60</v>
      </c>
      <c r="L140" s="41"/>
    </row>
    <row r="141" spans="1:12" ht="15">
      <c r="A141" s="14"/>
      <c r="B141" s="15"/>
      <c r="C141" s="11"/>
      <c r="D141" s="7" t="s">
        <v>32</v>
      </c>
      <c r="E141" s="54" t="s">
        <v>61</v>
      </c>
      <c r="F141" s="57">
        <v>40</v>
      </c>
      <c r="G141" s="58">
        <v>2.6</v>
      </c>
      <c r="H141" s="58">
        <v>0.5</v>
      </c>
      <c r="I141" s="58">
        <v>15.8</v>
      </c>
      <c r="J141" s="58">
        <v>78.099999999999994</v>
      </c>
      <c r="K141" s="58" t="s">
        <v>62</v>
      </c>
      <c r="L141" s="41"/>
    </row>
    <row r="142" spans="1:12" ht="15">
      <c r="A142" s="14"/>
      <c r="B142" s="15"/>
      <c r="C142" s="11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16"/>
      <c r="B144" s="17"/>
      <c r="C144" s="8"/>
      <c r="D144" s="18" t="s">
        <v>33</v>
      </c>
      <c r="E144" s="9"/>
      <c r="F144" s="19">
        <f>SUM(F134:F143)</f>
        <v>740</v>
      </c>
      <c r="G144" s="19">
        <f t="shared" ref="G144:J144" si="60">SUM(G134:G143)</f>
        <v>21.761000000000003</v>
      </c>
      <c r="H144" s="19">
        <f t="shared" si="60"/>
        <v>40.617999999999995</v>
      </c>
      <c r="I144" s="19">
        <f t="shared" si="60"/>
        <v>117.202</v>
      </c>
      <c r="J144" s="19">
        <f t="shared" si="60"/>
        <v>921.4140000000001</v>
      </c>
      <c r="K144" s="25"/>
      <c r="L144" s="19">
        <f t="shared" ref="L144" si="61">SUM(L134:L143)</f>
        <v>0</v>
      </c>
    </row>
    <row r="145" spans="1:12" ht="15.75" thickBot="1">
      <c r="A145" s="33">
        <f>A126</f>
        <v>2</v>
      </c>
      <c r="B145" s="33">
        <f>B126</f>
        <v>2</v>
      </c>
      <c r="C145" s="83" t="s">
        <v>4</v>
      </c>
      <c r="D145" s="86"/>
      <c r="E145" s="71"/>
      <c r="F145" s="72">
        <f>F133+F144</f>
        <v>1130</v>
      </c>
      <c r="G145" s="72">
        <f t="shared" ref="G145" si="62">G133+G144</f>
        <v>39.356999999999999</v>
      </c>
      <c r="H145" s="72">
        <f t="shared" ref="H145" si="63">H133+H144</f>
        <v>59.602999999999994</v>
      </c>
      <c r="I145" s="72">
        <f t="shared" ref="I145" si="64">I133+I144</f>
        <v>187.99199999999999</v>
      </c>
      <c r="J145" s="72">
        <f t="shared" ref="J145:L145" si="65">J133+J144</f>
        <v>1452.9580000000001</v>
      </c>
      <c r="K145" s="72"/>
      <c r="L145" s="32">
        <f t="shared" si="65"/>
        <v>0</v>
      </c>
    </row>
    <row r="146" spans="1:12" ht="15">
      <c r="A146" s="20">
        <v>2</v>
      </c>
      <c r="B146" s="21">
        <v>3</v>
      </c>
      <c r="C146" s="22" t="s">
        <v>20</v>
      </c>
      <c r="D146" s="76" t="s">
        <v>21</v>
      </c>
      <c r="E146" s="54" t="s">
        <v>158</v>
      </c>
      <c r="F146" s="57" t="s">
        <v>159</v>
      </c>
      <c r="G146" s="59">
        <v>6.13</v>
      </c>
      <c r="H146" s="59">
        <v>6.63</v>
      </c>
      <c r="I146" s="59">
        <v>30.71</v>
      </c>
      <c r="J146" s="59">
        <v>207.08</v>
      </c>
      <c r="K146" s="58" t="s">
        <v>160</v>
      </c>
      <c r="L146" s="69"/>
    </row>
    <row r="147" spans="1:12" ht="15">
      <c r="A147" s="23"/>
      <c r="B147" s="15"/>
      <c r="C147" s="11"/>
      <c r="D147" s="77"/>
      <c r="E147" s="67"/>
      <c r="F147" s="68"/>
      <c r="G147" s="68"/>
      <c r="H147" s="68"/>
      <c r="I147" s="68"/>
      <c r="J147" s="68"/>
      <c r="K147" s="68"/>
      <c r="L147" s="70"/>
    </row>
    <row r="148" spans="1:12" ht="15">
      <c r="A148" s="23"/>
      <c r="B148" s="15"/>
      <c r="C148" s="11"/>
      <c r="D148" s="76" t="s">
        <v>22</v>
      </c>
      <c r="E148" s="54" t="s">
        <v>42</v>
      </c>
      <c r="F148" s="57" t="s">
        <v>71</v>
      </c>
      <c r="G148" s="59">
        <v>0.08</v>
      </c>
      <c r="H148" s="59">
        <v>0.02</v>
      </c>
      <c r="I148" s="59">
        <v>15</v>
      </c>
      <c r="J148" s="59">
        <v>60.5</v>
      </c>
      <c r="K148" s="58" t="s">
        <v>44</v>
      </c>
      <c r="L148" s="70"/>
    </row>
    <row r="149" spans="1:12" ht="15.75" customHeight="1">
      <c r="A149" s="23"/>
      <c r="B149" s="15"/>
      <c r="C149" s="11"/>
      <c r="D149" s="76" t="s">
        <v>23</v>
      </c>
      <c r="E149" s="54" t="s">
        <v>72</v>
      </c>
      <c r="F149" s="57">
        <v>30</v>
      </c>
      <c r="G149" s="59">
        <v>2.4</v>
      </c>
      <c r="H149" s="59">
        <v>7.4999999999999997E-2</v>
      </c>
      <c r="I149" s="59">
        <v>15.9</v>
      </c>
      <c r="J149" s="59">
        <v>73.875</v>
      </c>
      <c r="K149" s="58" t="s">
        <v>73</v>
      </c>
      <c r="L149" s="70"/>
    </row>
    <row r="150" spans="1:12" ht="15">
      <c r="A150" s="23"/>
      <c r="B150" s="15"/>
      <c r="C150" s="11"/>
      <c r="D150" s="76" t="s">
        <v>24</v>
      </c>
      <c r="E150" s="54" t="s">
        <v>46</v>
      </c>
      <c r="F150" s="57">
        <v>150</v>
      </c>
      <c r="G150" s="59">
        <v>1.3999999999999997</v>
      </c>
      <c r="H150" s="59">
        <v>0.20000000000000004</v>
      </c>
      <c r="I150" s="59">
        <v>14.3</v>
      </c>
      <c r="J150" s="59">
        <v>64.599999999999994</v>
      </c>
      <c r="K150" s="68"/>
      <c r="L150" s="70"/>
    </row>
    <row r="151" spans="1:12" ht="15">
      <c r="A151" s="23"/>
      <c r="B151" s="15"/>
      <c r="C151" s="11"/>
      <c r="D151" s="77"/>
      <c r="E151" s="54" t="s">
        <v>161</v>
      </c>
      <c r="F151" s="57">
        <v>30</v>
      </c>
      <c r="G151" s="59">
        <v>5.88</v>
      </c>
      <c r="H151" s="59">
        <v>9.24</v>
      </c>
      <c r="I151" s="59">
        <v>0</v>
      </c>
      <c r="J151" s="59">
        <v>106.68</v>
      </c>
      <c r="K151" s="58" t="s">
        <v>162</v>
      </c>
      <c r="L151" s="70"/>
    </row>
    <row r="152" spans="1:12" ht="15">
      <c r="A152" s="23"/>
      <c r="B152" s="15"/>
      <c r="C152" s="11"/>
      <c r="D152" s="77"/>
      <c r="E152" s="54" t="s">
        <v>111</v>
      </c>
      <c r="F152" s="57">
        <v>20</v>
      </c>
      <c r="G152" s="59">
        <v>4.6399999999999997</v>
      </c>
      <c r="H152" s="59">
        <v>5.9</v>
      </c>
      <c r="I152" s="59">
        <v>0</v>
      </c>
      <c r="J152" s="59">
        <v>71.66</v>
      </c>
      <c r="K152" s="58" t="s">
        <v>112</v>
      </c>
      <c r="L152" s="70"/>
    </row>
    <row r="153" spans="1:12" ht="15">
      <c r="A153" s="24"/>
      <c r="B153" s="17"/>
      <c r="C153" s="8"/>
      <c r="D153" s="66" t="s">
        <v>33</v>
      </c>
      <c r="E153" s="60"/>
      <c r="F153" s="61">
        <f>SUM(F146:F152)</f>
        <v>230</v>
      </c>
      <c r="G153" s="61">
        <f t="shared" ref="G153:J153" si="66">SUM(G146:G152)</f>
        <v>20.53</v>
      </c>
      <c r="H153" s="61">
        <f t="shared" si="66"/>
        <v>22.064999999999998</v>
      </c>
      <c r="I153" s="61">
        <f t="shared" si="66"/>
        <v>75.91</v>
      </c>
      <c r="J153" s="61">
        <f t="shared" si="66"/>
        <v>584.3950000000001</v>
      </c>
      <c r="K153" s="61"/>
      <c r="L153" s="75">
        <f t="shared" ref="L153" si="67">SUM(L146:L152)</f>
        <v>0</v>
      </c>
    </row>
    <row r="154" spans="1:12" ht="15">
      <c r="A154" s="26">
        <f>A146</f>
        <v>2</v>
      </c>
      <c r="B154" s="13">
        <f>B146</f>
        <v>3</v>
      </c>
      <c r="C154" s="10" t="s">
        <v>25</v>
      </c>
      <c r="D154" s="7" t="s">
        <v>26</v>
      </c>
      <c r="E154" s="54" t="s">
        <v>163</v>
      </c>
      <c r="F154" s="57">
        <v>60</v>
      </c>
      <c r="G154" s="58">
        <v>2.1779999999999999</v>
      </c>
      <c r="H154" s="58">
        <v>6.0539999999999994</v>
      </c>
      <c r="I154" s="58">
        <v>2.226</v>
      </c>
      <c r="J154" s="58">
        <v>72.102000000000004</v>
      </c>
      <c r="K154" s="58" t="s">
        <v>165</v>
      </c>
      <c r="L154" s="41"/>
    </row>
    <row r="155" spans="1:12" ht="15">
      <c r="A155" s="23"/>
      <c r="B155" s="15"/>
      <c r="C155" s="11"/>
      <c r="D155" s="7" t="s">
        <v>26</v>
      </c>
      <c r="E155" s="54" t="s">
        <v>164</v>
      </c>
      <c r="F155" s="57">
        <v>60</v>
      </c>
      <c r="G155" s="58">
        <v>0.51600000000000001</v>
      </c>
      <c r="H155" s="58">
        <v>3.0660000000000003</v>
      </c>
      <c r="I155" s="58">
        <v>1.5659999999999998</v>
      </c>
      <c r="J155" s="58">
        <v>35.921999999999997</v>
      </c>
      <c r="K155" s="57" t="s">
        <v>166</v>
      </c>
      <c r="L155" s="41"/>
    </row>
    <row r="156" spans="1:12" ht="15">
      <c r="A156" s="23"/>
      <c r="B156" s="15"/>
      <c r="C156" s="11"/>
      <c r="D156" s="7" t="s">
        <v>27</v>
      </c>
      <c r="E156" s="54" t="s">
        <v>167</v>
      </c>
      <c r="F156" s="57" t="s">
        <v>117</v>
      </c>
      <c r="G156" s="58">
        <v>2.3100000000000005</v>
      </c>
      <c r="H156" s="58">
        <v>2.3100000000000005</v>
      </c>
      <c r="I156" s="58">
        <v>14.7</v>
      </c>
      <c r="J156" s="58">
        <v>88.83</v>
      </c>
      <c r="K156" s="57" t="s">
        <v>171</v>
      </c>
      <c r="L156" s="41"/>
    </row>
    <row r="157" spans="1:12" ht="15">
      <c r="A157" s="23"/>
      <c r="B157" s="15"/>
      <c r="C157" s="11"/>
      <c r="D157" s="7" t="s">
        <v>28</v>
      </c>
      <c r="E157" s="54" t="s">
        <v>168</v>
      </c>
      <c r="F157" s="57" t="s">
        <v>169</v>
      </c>
      <c r="G157" s="58">
        <v>14.4</v>
      </c>
      <c r="H157" s="58">
        <v>13.6</v>
      </c>
      <c r="I157" s="58">
        <v>4.08</v>
      </c>
      <c r="J157" s="58">
        <v>196.32</v>
      </c>
      <c r="K157" s="57" t="s">
        <v>172</v>
      </c>
      <c r="L157" s="41"/>
    </row>
    <row r="158" spans="1:12" ht="15">
      <c r="A158" s="23"/>
      <c r="B158" s="15"/>
      <c r="C158" s="11"/>
      <c r="D158" s="7" t="s">
        <v>29</v>
      </c>
      <c r="E158" s="54" t="s">
        <v>170</v>
      </c>
      <c r="F158" s="57">
        <v>150</v>
      </c>
      <c r="G158" s="58">
        <v>3.96</v>
      </c>
      <c r="H158" s="58">
        <v>6.57</v>
      </c>
      <c r="I158" s="58">
        <v>29.475000000000001</v>
      </c>
      <c r="J158" s="58">
        <v>192.85499999999999</v>
      </c>
      <c r="K158" s="57" t="s">
        <v>173</v>
      </c>
      <c r="L158" s="41"/>
    </row>
    <row r="159" spans="1:12" ht="15">
      <c r="A159" s="23"/>
      <c r="B159" s="15"/>
      <c r="C159" s="11"/>
      <c r="D159" s="7" t="s">
        <v>30</v>
      </c>
      <c r="E159" s="54" t="s">
        <v>57</v>
      </c>
      <c r="F159" s="57">
        <v>200</v>
      </c>
      <c r="G159" s="58">
        <v>0.28000000000000003</v>
      </c>
      <c r="H159" s="58">
        <v>0.1</v>
      </c>
      <c r="I159" s="58">
        <v>28.88</v>
      </c>
      <c r="J159" s="58">
        <v>117.54</v>
      </c>
      <c r="K159" s="57" t="s">
        <v>58</v>
      </c>
      <c r="L159" s="41"/>
    </row>
    <row r="160" spans="1:12" ht="15">
      <c r="A160" s="23"/>
      <c r="B160" s="15"/>
      <c r="C160" s="11"/>
      <c r="D160" s="7" t="s">
        <v>31</v>
      </c>
      <c r="E160" s="54" t="s">
        <v>59</v>
      </c>
      <c r="F160" s="57">
        <v>30</v>
      </c>
      <c r="G160" s="58">
        <v>2.2999999999999998</v>
      </c>
      <c r="H160" s="58">
        <v>0.20000000000000004</v>
      </c>
      <c r="I160" s="58">
        <v>14.8</v>
      </c>
      <c r="J160" s="58">
        <v>70.2</v>
      </c>
      <c r="K160" s="57" t="s">
        <v>60</v>
      </c>
      <c r="L160" s="41"/>
    </row>
    <row r="161" spans="1:12" ht="15">
      <c r="A161" s="23"/>
      <c r="B161" s="15"/>
      <c r="C161" s="11"/>
      <c r="D161" s="7" t="s">
        <v>32</v>
      </c>
      <c r="E161" s="54" t="s">
        <v>61</v>
      </c>
      <c r="F161" s="57">
        <v>40</v>
      </c>
      <c r="G161" s="58">
        <v>2.6</v>
      </c>
      <c r="H161" s="58">
        <v>0.5</v>
      </c>
      <c r="I161" s="58">
        <v>15.8</v>
      </c>
      <c r="J161" s="58">
        <v>78.099999999999994</v>
      </c>
      <c r="K161" s="57" t="s">
        <v>62</v>
      </c>
      <c r="L161" s="41"/>
    </row>
    <row r="162" spans="1:12" ht="15">
      <c r="A162" s="23"/>
      <c r="B162" s="15"/>
      <c r="C162" s="11"/>
      <c r="D162" s="6"/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4"/>
      <c r="B164" s="17"/>
      <c r="C164" s="8"/>
      <c r="D164" s="18" t="s">
        <v>33</v>
      </c>
      <c r="E164" s="9"/>
      <c r="F164" s="19">
        <f>SUM(F154:F163)</f>
        <v>540</v>
      </c>
      <c r="G164" s="19">
        <f t="shared" ref="G164:J164" si="68">SUM(G154:G163)</f>
        <v>28.544000000000004</v>
      </c>
      <c r="H164" s="19">
        <f t="shared" si="68"/>
        <v>32.400000000000006</v>
      </c>
      <c r="I164" s="19">
        <f t="shared" si="68"/>
        <v>111.52699999999999</v>
      </c>
      <c r="J164" s="19">
        <f t="shared" si="68"/>
        <v>851.86900000000003</v>
      </c>
      <c r="K164" s="25"/>
      <c r="L164" s="19">
        <f t="shared" ref="L164" si="69">SUM(L154:L163)</f>
        <v>0</v>
      </c>
    </row>
    <row r="165" spans="1:12" ht="15.75" thickBot="1">
      <c r="A165" s="29">
        <f>A146</f>
        <v>2</v>
      </c>
      <c r="B165" s="30">
        <f>B146</f>
        <v>3</v>
      </c>
      <c r="C165" s="83" t="s">
        <v>4</v>
      </c>
      <c r="D165" s="84"/>
      <c r="E165" s="71"/>
      <c r="F165" s="72">
        <f>F153+F164</f>
        <v>770</v>
      </c>
      <c r="G165" s="72">
        <f t="shared" ref="G165" si="70">G153+G164</f>
        <v>49.074000000000005</v>
      </c>
      <c r="H165" s="72">
        <f t="shared" ref="H165" si="71">H153+H164</f>
        <v>54.465000000000003</v>
      </c>
      <c r="I165" s="72">
        <f t="shared" ref="I165" si="72">I153+I164</f>
        <v>187.43699999999998</v>
      </c>
      <c r="J165" s="72">
        <f t="shared" ref="J165:L165" si="73">J153+J164</f>
        <v>1436.2640000000001</v>
      </c>
      <c r="K165" s="72"/>
      <c r="L165" s="32">
        <f t="shared" si="73"/>
        <v>0</v>
      </c>
    </row>
    <row r="166" spans="1:12" ht="15">
      <c r="A166" s="20">
        <v>2</v>
      </c>
      <c r="B166" s="21">
        <v>4</v>
      </c>
      <c r="C166" s="22" t="s">
        <v>20</v>
      </c>
      <c r="D166" s="5" t="s">
        <v>21</v>
      </c>
      <c r="E166" s="54" t="s">
        <v>174</v>
      </c>
      <c r="F166" s="57">
        <v>150</v>
      </c>
      <c r="G166" s="59">
        <v>11.17</v>
      </c>
      <c r="H166" s="59">
        <v>12.4</v>
      </c>
      <c r="I166" s="59">
        <v>2.0099999999999998</v>
      </c>
      <c r="J166" s="59">
        <v>164.32</v>
      </c>
      <c r="K166" s="58" t="s">
        <v>175</v>
      </c>
      <c r="L166" s="69"/>
    </row>
    <row r="167" spans="1:12" ht="15">
      <c r="A167" s="23"/>
      <c r="B167" s="15"/>
      <c r="C167" s="11"/>
      <c r="D167" s="6"/>
      <c r="E167" s="54" t="s">
        <v>176</v>
      </c>
      <c r="F167" s="57" t="s">
        <v>177</v>
      </c>
      <c r="G167" s="59">
        <v>5.72</v>
      </c>
      <c r="H167" s="59">
        <v>6.99</v>
      </c>
      <c r="I167" s="59">
        <v>21.11</v>
      </c>
      <c r="J167" s="59">
        <v>170.23</v>
      </c>
      <c r="K167" s="58" t="s">
        <v>178</v>
      </c>
      <c r="L167" s="70"/>
    </row>
    <row r="168" spans="1:12" ht="15">
      <c r="A168" s="23"/>
      <c r="B168" s="15"/>
      <c r="C168" s="11"/>
      <c r="D168" s="7" t="s">
        <v>22</v>
      </c>
      <c r="E168" s="54" t="s">
        <v>88</v>
      </c>
      <c r="F168" s="57" t="s">
        <v>179</v>
      </c>
      <c r="G168" s="59">
        <v>0.14000000000000001</v>
      </c>
      <c r="H168" s="59">
        <v>0.02</v>
      </c>
      <c r="I168" s="59">
        <v>15.2</v>
      </c>
      <c r="J168" s="59">
        <v>61.54</v>
      </c>
      <c r="K168" s="58" t="s">
        <v>91</v>
      </c>
      <c r="L168" s="70"/>
    </row>
    <row r="169" spans="1:12" ht="15">
      <c r="A169" s="23"/>
      <c r="B169" s="15"/>
      <c r="C169" s="11"/>
      <c r="D169" s="7"/>
      <c r="E169" s="54" t="s">
        <v>127</v>
      </c>
      <c r="F169" s="57">
        <v>200</v>
      </c>
      <c r="G169" s="59">
        <v>5.8</v>
      </c>
      <c r="H169" s="59">
        <v>6.4</v>
      </c>
      <c r="I169" s="59">
        <v>9.4</v>
      </c>
      <c r="J169" s="59">
        <v>118.4</v>
      </c>
      <c r="K169" s="58"/>
      <c r="L169" s="70"/>
    </row>
    <row r="170" spans="1:12" ht="15">
      <c r="A170" s="23"/>
      <c r="B170" s="15"/>
      <c r="C170" s="11"/>
      <c r="D170" s="7" t="s">
        <v>23</v>
      </c>
      <c r="E170" s="54" t="s">
        <v>59</v>
      </c>
      <c r="F170" s="57">
        <v>30</v>
      </c>
      <c r="G170" s="59">
        <v>2.2999999999999998</v>
      </c>
      <c r="H170" s="59">
        <v>0.20000000000000004</v>
      </c>
      <c r="I170" s="59">
        <v>14.8</v>
      </c>
      <c r="J170" s="59">
        <v>70.2</v>
      </c>
      <c r="K170" s="58" t="s">
        <v>60</v>
      </c>
      <c r="L170" s="70"/>
    </row>
    <row r="171" spans="1:12" ht="15">
      <c r="A171" s="23"/>
      <c r="B171" s="15"/>
      <c r="C171" s="11"/>
      <c r="D171" s="7"/>
      <c r="E171" s="54" t="s">
        <v>182</v>
      </c>
      <c r="F171" s="57">
        <v>60</v>
      </c>
      <c r="G171" s="59">
        <v>3.3</v>
      </c>
      <c r="H171" s="59">
        <v>3.18</v>
      </c>
      <c r="I171" s="59">
        <v>18</v>
      </c>
      <c r="J171" s="59">
        <v>113.82</v>
      </c>
      <c r="K171" s="58" t="s">
        <v>67</v>
      </c>
      <c r="L171" s="70"/>
    </row>
    <row r="172" spans="1:12" ht="15">
      <c r="A172" s="23"/>
      <c r="B172" s="15"/>
      <c r="C172" s="11"/>
      <c r="D172" s="7" t="s">
        <v>24</v>
      </c>
      <c r="E172" s="67"/>
      <c r="F172" s="68"/>
      <c r="G172" s="68"/>
      <c r="H172" s="68"/>
      <c r="I172" s="68"/>
      <c r="J172" s="68"/>
      <c r="K172" s="68"/>
      <c r="L172" s="70"/>
    </row>
    <row r="173" spans="1:12" ht="15">
      <c r="A173" s="23"/>
      <c r="B173" s="15"/>
      <c r="C173" s="11"/>
      <c r="D173" s="6"/>
      <c r="E173" s="54" t="s">
        <v>49</v>
      </c>
      <c r="F173" s="57">
        <v>60</v>
      </c>
      <c r="G173" s="59">
        <v>0.48</v>
      </c>
      <c r="H173" s="59">
        <v>0.06</v>
      </c>
      <c r="I173" s="59">
        <v>1.5</v>
      </c>
      <c r="J173" s="59">
        <v>8.4600000000000009</v>
      </c>
      <c r="K173" s="58" t="s">
        <v>50</v>
      </c>
      <c r="L173" s="70"/>
    </row>
    <row r="174" spans="1:12" ht="15">
      <c r="A174" s="23"/>
      <c r="B174" s="15"/>
      <c r="C174" s="11"/>
      <c r="D174" s="6"/>
      <c r="E174" s="54" t="s">
        <v>180</v>
      </c>
      <c r="F174" s="57">
        <v>60</v>
      </c>
      <c r="G174" s="59">
        <v>1.02</v>
      </c>
      <c r="H174" s="59">
        <v>1.8</v>
      </c>
      <c r="I174" s="59">
        <v>3.6</v>
      </c>
      <c r="J174" s="59">
        <v>34.68</v>
      </c>
      <c r="K174" s="58" t="s">
        <v>181</v>
      </c>
      <c r="L174" s="7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74">SUM(G166:G174)</f>
        <v>29.930000000000003</v>
      </c>
      <c r="H175" s="19">
        <f t="shared" si="74"/>
        <v>31.05</v>
      </c>
      <c r="I175" s="19">
        <f t="shared" si="74"/>
        <v>85.61999999999999</v>
      </c>
      <c r="J175" s="19">
        <f t="shared" si="74"/>
        <v>741.65</v>
      </c>
      <c r="K175" s="25"/>
      <c r="L175" s="19">
        <f t="shared" ref="L175" si="75">SUM(L166:L174)</f>
        <v>0</v>
      </c>
    </row>
    <row r="176" spans="1:12" ht="15">
      <c r="A176" s="26">
        <f>A166</f>
        <v>2</v>
      </c>
      <c r="B176" s="13">
        <f>B166</f>
        <v>4</v>
      </c>
      <c r="C176" s="10" t="s">
        <v>25</v>
      </c>
      <c r="D176" s="7" t="s">
        <v>26</v>
      </c>
      <c r="E176" s="54" t="s">
        <v>183</v>
      </c>
      <c r="F176" s="57">
        <v>60</v>
      </c>
      <c r="G176" s="58">
        <v>0.84</v>
      </c>
      <c r="H176" s="58">
        <v>3.6</v>
      </c>
      <c r="I176" s="58">
        <v>4.9800000000000004</v>
      </c>
      <c r="J176" s="58">
        <v>55.68</v>
      </c>
      <c r="K176" s="58" t="s">
        <v>188</v>
      </c>
      <c r="L176" s="70"/>
    </row>
    <row r="177" spans="1:12" ht="15">
      <c r="A177" s="23"/>
      <c r="B177" s="15"/>
      <c r="C177" s="11"/>
      <c r="D177" s="7" t="s">
        <v>27</v>
      </c>
      <c r="E177" s="54" t="s">
        <v>184</v>
      </c>
      <c r="F177" s="57" t="s">
        <v>185</v>
      </c>
      <c r="G177" s="58">
        <v>1.98</v>
      </c>
      <c r="H177" s="58">
        <v>2.4200000000000004</v>
      </c>
      <c r="I177" s="58">
        <v>13.64</v>
      </c>
      <c r="J177" s="58">
        <v>84.26</v>
      </c>
      <c r="K177" s="58" t="s">
        <v>189</v>
      </c>
      <c r="L177" s="70"/>
    </row>
    <row r="178" spans="1:12" ht="15">
      <c r="A178" s="23"/>
      <c r="B178" s="15"/>
      <c r="C178" s="11"/>
      <c r="D178" s="7" t="s">
        <v>28</v>
      </c>
      <c r="E178" s="54" t="s">
        <v>186</v>
      </c>
      <c r="F178" s="57">
        <v>90</v>
      </c>
      <c r="G178" s="58">
        <v>8.2799999999999994</v>
      </c>
      <c r="H178" s="58">
        <v>12.96</v>
      </c>
      <c r="I178" s="58">
        <v>4.8600000000000003</v>
      </c>
      <c r="J178" s="58">
        <v>141.30000000000001</v>
      </c>
      <c r="K178" s="58" t="s">
        <v>190</v>
      </c>
      <c r="L178" s="70"/>
    </row>
    <row r="179" spans="1:12" ht="15">
      <c r="A179" s="23"/>
      <c r="B179" s="15"/>
      <c r="C179" s="11"/>
      <c r="D179" s="7" t="s">
        <v>29</v>
      </c>
      <c r="E179" s="54" t="s">
        <v>187</v>
      </c>
      <c r="F179" s="57">
        <v>150</v>
      </c>
      <c r="G179" s="58">
        <v>5.52</v>
      </c>
      <c r="H179" s="58">
        <v>4.5149999999999997</v>
      </c>
      <c r="I179" s="58">
        <v>24.945</v>
      </c>
      <c r="J179" s="58">
        <v>156.495</v>
      </c>
      <c r="K179" s="58" t="s">
        <v>191</v>
      </c>
      <c r="L179" s="70"/>
    </row>
    <row r="180" spans="1:12" ht="15">
      <c r="A180" s="23"/>
      <c r="B180" s="15"/>
      <c r="C180" s="11"/>
      <c r="D180" s="7" t="s">
        <v>30</v>
      </c>
      <c r="E180" s="54" t="s">
        <v>106</v>
      </c>
      <c r="F180" s="57">
        <v>200</v>
      </c>
      <c r="G180" s="58">
        <v>0.66</v>
      </c>
      <c r="H180" s="58">
        <v>0.1</v>
      </c>
      <c r="I180" s="58">
        <v>28.02</v>
      </c>
      <c r="J180" s="58">
        <v>115.62</v>
      </c>
      <c r="K180" s="58" t="s">
        <v>107</v>
      </c>
      <c r="L180" s="70"/>
    </row>
    <row r="181" spans="1:12" ht="15">
      <c r="A181" s="23"/>
      <c r="B181" s="15"/>
      <c r="C181" s="11"/>
      <c r="D181" s="7" t="s">
        <v>31</v>
      </c>
      <c r="E181" s="54" t="s">
        <v>59</v>
      </c>
      <c r="F181" s="57">
        <v>30</v>
      </c>
      <c r="G181" s="58">
        <v>2.2999999999999998</v>
      </c>
      <c r="H181" s="58">
        <v>0.20000000000000004</v>
      </c>
      <c r="I181" s="58">
        <v>14.8</v>
      </c>
      <c r="J181" s="58">
        <v>70.2</v>
      </c>
      <c r="K181" s="58" t="s">
        <v>60</v>
      </c>
      <c r="L181" s="70"/>
    </row>
    <row r="182" spans="1:12" ht="15">
      <c r="A182" s="23"/>
      <c r="B182" s="15"/>
      <c r="C182" s="11"/>
      <c r="D182" s="7" t="s">
        <v>32</v>
      </c>
      <c r="E182" s="54" t="s">
        <v>61</v>
      </c>
      <c r="F182" s="57">
        <v>40</v>
      </c>
      <c r="G182" s="58">
        <v>2.6</v>
      </c>
      <c r="H182" s="58">
        <v>0.5</v>
      </c>
      <c r="I182" s="58">
        <v>15.8</v>
      </c>
      <c r="J182" s="58">
        <v>78.099999999999994</v>
      </c>
      <c r="K182" s="58" t="s">
        <v>62</v>
      </c>
      <c r="L182" s="70"/>
    </row>
    <row r="183" spans="1:12" ht="15">
      <c r="A183" s="23"/>
      <c r="B183" s="15"/>
      <c r="C183" s="11"/>
      <c r="D183" s="6"/>
      <c r="E183" s="54" t="s">
        <v>46</v>
      </c>
      <c r="F183" s="57">
        <v>150</v>
      </c>
      <c r="G183" s="58">
        <v>1.3999999999999997</v>
      </c>
      <c r="H183" s="58">
        <v>0.20000000000000004</v>
      </c>
      <c r="I183" s="58">
        <v>14.3</v>
      </c>
      <c r="J183" s="58">
        <v>64.599999999999994</v>
      </c>
      <c r="K183" s="68"/>
      <c r="L183" s="70"/>
    </row>
    <row r="184" spans="1:12" ht="1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720</v>
      </c>
      <c r="G185" s="19">
        <f>SUM(G176:G184)</f>
        <v>23.58</v>
      </c>
      <c r="H185" s="19">
        <f>SUM(H176:H184)</f>
        <v>24.495000000000001</v>
      </c>
      <c r="I185" s="19">
        <f>SUM(I176:I184)</f>
        <v>121.34499999999998</v>
      </c>
      <c r="J185" s="19">
        <f>SUM(J176:J184)</f>
        <v>766.25500000000011</v>
      </c>
      <c r="K185" s="25"/>
      <c r="L185" s="19">
        <f>SUM(L176:L184)</f>
        <v>0</v>
      </c>
    </row>
    <row r="186" spans="1:12" ht="15.75" thickBot="1">
      <c r="A186" s="29">
        <f>A166</f>
        <v>2</v>
      </c>
      <c r="B186" s="30">
        <f>B166</f>
        <v>4</v>
      </c>
      <c r="C186" s="83" t="s">
        <v>4</v>
      </c>
      <c r="D186" s="84"/>
      <c r="E186" s="71"/>
      <c r="F186" s="72">
        <f>F175+F185</f>
        <v>1280</v>
      </c>
      <c r="G186" s="72">
        <f>G175+G185</f>
        <v>53.510000000000005</v>
      </c>
      <c r="H186" s="72">
        <f>H175+H185</f>
        <v>55.545000000000002</v>
      </c>
      <c r="I186" s="72">
        <f>I175+I185</f>
        <v>206.96499999999997</v>
      </c>
      <c r="J186" s="72">
        <f>J175+J185</f>
        <v>1507.9050000000002</v>
      </c>
      <c r="K186" s="72"/>
      <c r="L186" s="32">
        <f>L175+L185</f>
        <v>0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54" t="s">
        <v>63</v>
      </c>
      <c r="F187" s="73" t="s">
        <v>192</v>
      </c>
      <c r="G187" s="78">
        <v>6.14</v>
      </c>
      <c r="H187" s="78">
        <v>8.18</v>
      </c>
      <c r="I187" s="78">
        <v>26.78</v>
      </c>
      <c r="J187" s="78">
        <v>205.34</v>
      </c>
      <c r="K187" s="58" t="s">
        <v>65</v>
      </c>
      <c r="L187" s="69"/>
    </row>
    <row r="188" spans="1:12" ht="15">
      <c r="A188" s="23"/>
      <c r="B188" s="15"/>
      <c r="C188" s="11"/>
      <c r="D188" s="6"/>
      <c r="E188" s="67"/>
      <c r="F188" s="68"/>
      <c r="G188" s="68"/>
      <c r="H188" s="68"/>
      <c r="I188" s="68"/>
      <c r="J188" s="68"/>
      <c r="K188" s="68"/>
      <c r="L188" s="70"/>
    </row>
    <row r="189" spans="1:12" ht="15">
      <c r="A189" s="23"/>
      <c r="B189" s="15"/>
      <c r="C189" s="11"/>
      <c r="D189" s="7" t="s">
        <v>22</v>
      </c>
      <c r="E189" s="54" t="s">
        <v>42</v>
      </c>
      <c r="F189" s="57" t="s">
        <v>71</v>
      </c>
      <c r="G189" s="78">
        <v>0.08</v>
      </c>
      <c r="H189" s="78">
        <v>0.02</v>
      </c>
      <c r="I189" s="78">
        <v>15</v>
      </c>
      <c r="J189" s="78">
        <v>60.5</v>
      </c>
      <c r="K189" s="58" t="s">
        <v>44</v>
      </c>
      <c r="L189" s="70"/>
    </row>
    <row r="190" spans="1:12" ht="15">
      <c r="A190" s="23"/>
      <c r="B190" s="15"/>
      <c r="C190" s="11"/>
      <c r="D190" s="7" t="s">
        <v>23</v>
      </c>
      <c r="E190" s="54" t="s">
        <v>72</v>
      </c>
      <c r="F190" s="57">
        <v>30</v>
      </c>
      <c r="G190" s="59">
        <v>2.4</v>
      </c>
      <c r="H190" s="59">
        <v>7.4999999999999997E-2</v>
      </c>
      <c r="I190" s="59">
        <v>15.9</v>
      </c>
      <c r="J190" s="59">
        <v>73.875</v>
      </c>
      <c r="K190" s="58" t="s">
        <v>73</v>
      </c>
      <c r="L190" s="70"/>
    </row>
    <row r="191" spans="1:12" ht="15">
      <c r="A191" s="23"/>
      <c r="B191" s="15"/>
      <c r="C191" s="11"/>
      <c r="D191" s="7" t="s">
        <v>24</v>
      </c>
      <c r="E191" s="54" t="s">
        <v>46</v>
      </c>
      <c r="F191" s="57">
        <v>150</v>
      </c>
      <c r="G191" s="78">
        <v>1.3999999999999997</v>
      </c>
      <c r="H191" s="78">
        <v>0.20000000000000004</v>
      </c>
      <c r="I191" s="78">
        <v>14.3</v>
      </c>
      <c r="J191" s="78">
        <v>64.599999999999994</v>
      </c>
      <c r="K191" s="68"/>
      <c r="L191" s="70"/>
    </row>
    <row r="192" spans="1:12" ht="15">
      <c r="A192" s="23"/>
      <c r="B192" s="15"/>
      <c r="C192" s="11"/>
      <c r="D192" s="6"/>
      <c r="E192" s="54" t="s">
        <v>74</v>
      </c>
      <c r="F192" s="57">
        <v>10</v>
      </c>
      <c r="G192" s="78">
        <v>0.25</v>
      </c>
      <c r="H192" s="78">
        <v>5.3</v>
      </c>
      <c r="I192" s="78">
        <v>1.89</v>
      </c>
      <c r="J192" s="78">
        <v>56.26</v>
      </c>
      <c r="K192" s="58" t="s">
        <v>75</v>
      </c>
      <c r="L192" s="70"/>
    </row>
    <row r="193" spans="1:12" ht="15">
      <c r="A193" s="23"/>
      <c r="B193" s="15"/>
      <c r="C193" s="11"/>
      <c r="D193" s="6"/>
      <c r="E193" s="67"/>
      <c r="F193" s="68"/>
      <c r="G193" s="68"/>
      <c r="H193" s="68"/>
      <c r="I193" s="68"/>
      <c r="J193" s="68"/>
      <c r="K193" s="68"/>
      <c r="L193" s="70"/>
    </row>
    <row r="194" spans="1:12" ht="15.75" customHeight="1">
      <c r="A194" s="24"/>
      <c r="B194" s="17"/>
      <c r="C194" s="8"/>
      <c r="D194" s="18" t="s">
        <v>33</v>
      </c>
      <c r="E194" s="9"/>
      <c r="F194" s="19">
        <f>SUM(F187:F193)</f>
        <v>190</v>
      </c>
      <c r="G194" s="19">
        <f t="shared" ref="G194:J194" si="76">SUM(G187:G193)</f>
        <v>10.27</v>
      </c>
      <c r="H194" s="19">
        <f t="shared" si="76"/>
        <v>13.774999999999999</v>
      </c>
      <c r="I194" s="19">
        <f t="shared" si="76"/>
        <v>73.87</v>
      </c>
      <c r="J194" s="19">
        <f t="shared" si="76"/>
        <v>460.57500000000005</v>
      </c>
      <c r="K194" s="25"/>
      <c r="L194" s="19">
        <f t="shared" ref="L194" si="77">SUM(L187:L193)</f>
        <v>0</v>
      </c>
    </row>
    <row r="195" spans="1:12" ht="15">
      <c r="A195" s="26">
        <f>A187</f>
        <v>2</v>
      </c>
      <c r="B195" s="13">
        <f>B187</f>
        <v>5</v>
      </c>
      <c r="C195" s="10" t="s">
        <v>25</v>
      </c>
      <c r="D195" s="7" t="s">
        <v>26</v>
      </c>
      <c r="E195" s="54" t="s">
        <v>193</v>
      </c>
      <c r="F195" s="57">
        <v>60</v>
      </c>
      <c r="G195" s="58">
        <v>3.8640000000000003</v>
      </c>
      <c r="H195" s="58">
        <v>3.3539999999999996</v>
      </c>
      <c r="I195" s="58">
        <v>22.71</v>
      </c>
      <c r="J195" s="58">
        <v>136.482</v>
      </c>
      <c r="K195" s="58" t="s">
        <v>194</v>
      </c>
      <c r="L195" s="41"/>
    </row>
    <row r="196" spans="1:12" ht="15">
      <c r="A196" s="23"/>
      <c r="B196" s="15"/>
      <c r="C196" s="11"/>
      <c r="D196" s="7" t="s">
        <v>27</v>
      </c>
      <c r="E196" s="54" t="s">
        <v>116</v>
      </c>
      <c r="F196" s="57" t="s">
        <v>80</v>
      </c>
      <c r="G196" s="58">
        <v>1.4249999999999998</v>
      </c>
      <c r="H196" s="58">
        <v>4.1500000000000004</v>
      </c>
      <c r="I196" s="58">
        <v>6.4349999999999996</v>
      </c>
      <c r="J196" s="58">
        <v>68.790000000000006</v>
      </c>
      <c r="K196" s="58" t="s">
        <v>121</v>
      </c>
      <c r="L196" s="41"/>
    </row>
    <row r="197" spans="1:12" ht="15">
      <c r="A197" s="23"/>
      <c r="B197" s="15"/>
      <c r="C197" s="11"/>
      <c r="D197" s="7" t="s">
        <v>28</v>
      </c>
      <c r="E197" s="54" t="s">
        <v>195</v>
      </c>
      <c r="F197" s="57">
        <v>90</v>
      </c>
      <c r="G197" s="58">
        <v>14.31</v>
      </c>
      <c r="H197" s="58">
        <v>8.64</v>
      </c>
      <c r="I197" s="58">
        <v>10.8</v>
      </c>
      <c r="J197" s="58">
        <v>178.2</v>
      </c>
      <c r="K197" s="58" t="s">
        <v>197</v>
      </c>
      <c r="L197" s="41"/>
    </row>
    <row r="198" spans="1:12" ht="15">
      <c r="A198" s="23"/>
      <c r="B198" s="15"/>
      <c r="C198" s="11"/>
      <c r="D198" s="7" t="s">
        <v>29</v>
      </c>
      <c r="E198" s="54" t="s">
        <v>196</v>
      </c>
      <c r="F198" s="57">
        <v>150</v>
      </c>
      <c r="G198" s="58">
        <v>3.06</v>
      </c>
      <c r="H198" s="58">
        <v>4.8</v>
      </c>
      <c r="I198" s="58">
        <v>15.9</v>
      </c>
      <c r="J198" s="58">
        <v>119.04</v>
      </c>
      <c r="K198" s="58" t="s">
        <v>198</v>
      </c>
      <c r="L198" s="41"/>
    </row>
    <row r="199" spans="1:12" ht="15">
      <c r="A199" s="23"/>
      <c r="B199" s="15"/>
      <c r="C199" s="11"/>
      <c r="D199" s="7" t="s">
        <v>30</v>
      </c>
      <c r="E199" s="54" t="s">
        <v>57</v>
      </c>
      <c r="F199" s="57">
        <v>200</v>
      </c>
      <c r="G199" s="58">
        <v>0.28000000000000003</v>
      </c>
      <c r="H199" s="58">
        <v>0.1</v>
      </c>
      <c r="I199" s="58">
        <v>28.88</v>
      </c>
      <c r="J199" s="58">
        <v>117.54</v>
      </c>
      <c r="K199" s="58" t="s">
        <v>58</v>
      </c>
      <c r="L199" s="41"/>
    </row>
    <row r="200" spans="1:12" ht="15">
      <c r="A200" s="23"/>
      <c r="B200" s="15"/>
      <c r="C200" s="11"/>
      <c r="D200" s="7" t="s">
        <v>31</v>
      </c>
      <c r="E200" s="54" t="s">
        <v>59</v>
      </c>
      <c r="F200" s="57">
        <v>30</v>
      </c>
      <c r="G200" s="58">
        <v>2.2999999999999998</v>
      </c>
      <c r="H200" s="58">
        <v>0.20000000000000004</v>
      </c>
      <c r="I200" s="58">
        <v>14.8</v>
      </c>
      <c r="J200" s="58">
        <v>70.2</v>
      </c>
      <c r="K200" s="58" t="s">
        <v>60</v>
      </c>
      <c r="L200" s="41"/>
    </row>
    <row r="201" spans="1:12" ht="15">
      <c r="A201" s="23"/>
      <c r="B201" s="15"/>
      <c r="C201" s="11"/>
      <c r="D201" s="7" t="s">
        <v>32</v>
      </c>
      <c r="E201" s="54" t="s">
        <v>61</v>
      </c>
      <c r="F201" s="57">
        <v>40</v>
      </c>
      <c r="G201" s="58">
        <v>2.6</v>
      </c>
      <c r="H201" s="58">
        <v>0.5</v>
      </c>
      <c r="I201" s="58">
        <v>15.8</v>
      </c>
      <c r="J201" s="58">
        <v>78.099999999999994</v>
      </c>
      <c r="K201" s="58" t="s">
        <v>62</v>
      </c>
      <c r="L201" s="41"/>
    </row>
    <row r="202" spans="1:12" ht="1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>
      <c r="A204" s="24"/>
      <c r="B204" s="17"/>
      <c r="C204" s="8"/>
      <c r="D204" s="18" t="s">
        <v>33</v>
      </c>
      <c r="E204" s="9"/>
      <c r="F204" s="19">
        <f>SUM(F195:F203)</f>
        <v>570</v>
      </c>
      <c r="G204" s="19">
        <f t="shared" ref="G204:J204" si="78">SUM(G195:G203)</f>
        <v>27.839000000000002</v>
      </c>
      <c r="H204" s="19">
        <f t="shared" si="78"/>
        <v>21.744</v>
      </c>
      <c r="I204" s="19">
        <f t="shared" si="78"/>
        <v>115.32499999999999</v>
      </c>
      <c r="J204" s="19">
        <f t="shared" si="78"/>
        <v>768.35200000000009</v>
      </c>
      <c r="K204" s="25"/>
      <c r="L204" s="19">
        <f t="shared" ref="L204" si="79">SUM(L195:L203)</f>
        <v>0</v>
      </c>
    </row>
    <row r="205" spans="1:12" ht="15">
      <c r="A205" s="29">
        <f>A187</f>
        <v>2</v>
      </c>
      <c r="B205" s="30">
        <f>B187</f>
        <v>5</v>
      </c>
      <c r="C205" s="83" t="s">
        <v>4</v>
      </c>
      <c r="D205" s="84"/>
      <c r="E205" s="31"/>
      <c r="F205" s="32">
        <f>F194+F204</f>
        <v>760</v>
      </c>
      <c r="G205" s="32">
        <f t="shared" ref="G205" si="80">G194+G204</f>
        <v>38.109000000000002</v>
      </c>
      <c r="H205" s="32">
        <f t="shared" ref="H205" si="81">H194+H204</f>
        <v>35.518999999999998</v>
      </c>
      <c r="I205" s="32">
        <f t="shared" ref="I205" si="82">I194+I204</f>
        <v>189.19499999999999</v>
      </c>
      <c r="J205" s="32">
        <f t="shared" ref="J205:L205" si="83">J194+J204</f>
        <v>1228.9270000000001</v>
      </c>
      <c r="K205" s="32"/>
      <c r="L205" s="32">
        <f t="shared" si="83"/>
        <v>0</v>
      </c>
    </row>
    <row r="206" spans="1:12">
      <c r="A206" s="27"/>
      <c r="B206" s="28"/>
      <c r="C206" s="85" t="s">
        <v>5</v>
      </c>
      <c r="D206" s="85"/>
      <c r="E206" s="85"/>
      <c r="F206" s="34">
        <f>(F25+F45+F66+F85+F105+F125+F145+F165+F186+F205)/(IF(F25=0,0,1)+IF(F45=0,0,1)+IF(F66=0,0,1)+IF(F85=0,0,1)+IF(F105=0,0,1)+IF(F125=0,0,1)+IF(F145=0,0,1)+IF(F165=0,0,1)+IF(F186=0,0,1)+IF(F205=0,0,1))</f>
        <v>955</v>
      </c>
      <c r="G206" s="34">
        <f>(G25+G45+G66+G85+G105+G125+G145+G165+G186+G205)/(IF(G25=0,0,1)+IF(G45=0,0,1)+IF(G66=0,0,1)+IF(G85=0,0,1)+IF(G105=0,0,1)+IF(G125=0,0,1)+IF(G145=0,0,1)+IF(G165=0,0,1)+IF(G186=0,0,1)+IF(G205=0,0,1))</f>
        <v>46.053800000000003</v>
      </c>
      <c r="H206" s="34">
        <f>(H25+H45+H66+H85+H105+H125+H145+H165+H186+H205)/(IF(H25=0,0,1)+IF(H45=0,0,1)+IF(H66=0,0,1)+IF(H85=0,0,1)+IF(H105=0,0,1)+IF(H125=0,0,1)+IF(H145=0,0,1)+IF(H165=0,0,1)+IF(H186=0,0,1)+IF(H205=0,0,1))</f>
        <v>51.462441739130426</v>
      </c>
      <c r="I206" s="34">
        <f>(I25+I45+I66+I85+I105+I125+I145+I165+I186+I205)/(IF(I25=0,0,1)+IF(I45=0,0,1)+IF(I66=0,0,1)+IF(I85=0,0,1)+IF(I105=0,0,1)+IF(I125=0,0,1)+IF(I145=0,0,1)+IF(I165=0,0,1)+IF(I186=0,0,1)+IF(I205=0,0,1))</f>
        <v>194.43060999999994</v>
      </c>
      <c r="J206" s="34">
        <f>(J25+J45+J66+J85+J105+J125+J145+J165+J186+J205)/(IF(J25=0,0,1)+IF(J45=0,0,1)+IF(J66=0,0,1)+IF(J85=0,0,1)+IF(J105=0,0,1)+IF(J125=0,0,1)+IF(J145=0,0,1)+IF(J165=0,0,1)+IF(J186=0,0,1)+IF(J205=0,0,1))</f>
        <v>1425.5934156521741</v>
      </c>
      <c r="K206" s="34"/>
      <c r="L206" s="34" t="e">
        <f>(L25+L45+L66+L85+L105+L125+L145+L165+L186+L205)/(IF(L25=0,0,1)+IF(L45=0,0,1)+IF(L66=0,0,1)+IF(L85=0,0,1)+IF(L105=0,0,1)+IF(L125=0,0,1)+IF(L145=0,0,1)+IF(L165=0,0,1)+IF(L186=0,0,1)+IF(L205=0,0,1))</f>
        <v>#DIV/0!</v>
      </c>
    </row>
  </sheetData>
  <mergeCells count="14"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6:D186"/>
    <mergeCell ref="C1:E1"/>
    <mergeCell ref="H1:K1"/>
    <mergeCell ref="H2:K2"/>
    <mergeCell ref="C45:D45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2023-11-20T13:48:38Z</dcterms:modified>
</cp:coreProperties>
</file>