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<sst xmlns="http://schemas.openxmlformats.org/spreadsheetml/2006/main" count="1054" uniqueCount="600">
  <si>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</si>
  <si>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</si>
  <si>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</si>
  <si>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</si>
  <si>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</si>
  <si>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</si>
  <si>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</si>
  <si>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</si>
  <si>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</si>
  <si>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</si>
  <si>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</si>
  <si>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</si>
  <si>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</si>
  <si>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</si>
  <si>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</si>
  <si>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</si>
  <si>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</si>
  <si>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</si>
  <si>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</si>
  <si>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</si>
  <si>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</si>
  <si>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</si>
  <si>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</si>
  <si>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</si>
  <si>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</si>
  <si>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</si>
  <si>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</si>
  <si>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</si>
  <si>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</si>
  <si>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</si>
  <si>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</si>
  <si>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</si>
  <si>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</si>
  <si>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</si>
  <si>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</si>
  <si>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</si>
  <si>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</si>
  <si>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</si>
  <si>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</si>
  <si>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</si>
  <si>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</si>
  <si>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</si>
  <si>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</si>
  <si>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</si>
  <si>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</si>
  <si>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</si>
  <si>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</si>
  <si>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</si>
  <si>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</si>
  <si>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</si>
  <si>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</si>
  <si>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</si>
  <si>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</si>
  <si>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</si>
  <si>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</si>
  <si>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</si>
  <si>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</si>
  <si>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</si>
  <si>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</si>
  <si>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</si>
  <si>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</si>
  <si>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</si>
  <si>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</si>
  <si>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</si>
  <si>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</si>
  <si>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</si>
  <si>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</si>
  <si>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</si>
  <si>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</si>
  <si>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</si>
  <si>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</si>
  <si>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</si>
  <si>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</si>
  <si>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</si>
  <si>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</si>
  <si>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</si>
  <si>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</si>
  <si>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</si>
  <si>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</si>
  <si>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</si>
  <si>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</si>
  <si>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</si>
  <si>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</si>
  <si>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</si>
  <si>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</si>
  <si>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</si>
  <si>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</si>
  <si>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</si>
  <si>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</si>
  <si>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</si>
  <si>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Гринева Л.Д.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</si>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</sst>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102407058.75999999</v>
      </c>
      <c r="F12" s="26">
        <f t="shared" si="0"/>
        <v>17914183.599999998</v>
      </c>
      <c r="G12" s="26">
        <f t="shared" si="0"/>
        <v>2684693.92</v>
      </c>
      <c r="H12" s="26">
        <f t="shared" si="0"/>
        <v>0</v>
      </c>
      <c r="I12" s="26">
        <f t="shared" si="0"/>
        <v>4409418.32</v>
      </c>
      <c r="J12" s="26">
        <f t="shared" si="0"/>
        <v>31198</v>
      </c>
      <c r="K12" s="26">
        <f t="shared" si="0"/>
        <v>0</v>
      </c>
      <c r="L12" s="27">
        <f t="shared" ref="L12:L20" si="1">E12+F12-I12</f>
        <v>115911824.03999999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66983256.18</v>
      </c>
      <c r="F14" s="31">
        <v>5491787.46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72475043.640000001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17614366.59</v>
      </c>
      <c r="F16" s="31">
        <v>4799311.0999999996</v>
      </c>
      <c r="G16" s="31">
        <v>2171236.52</v>
      </c>
      <c r="H16" s="31">
        <v>0</v>
      </c>
      <c r="I16" s="31">
        <v>1402739.01</v>
      </c>
      <c r="J16" s="31">
        <v>31198</v>
      </c>
      <c r="K16" s="31">
        <v>0</v>
      </c>
      <c r="L16" s="32">
        <f t="shared" si="1"/>
        <v>21010938.679999996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6087400.9100000001</v>
      </c>
      <c r="F18" s="31">
        <v>451894.85</v>
      </c>
      <c r="G18" s="31">
        <v>248546.85</v>
      </c>
      <c r="H18" s="31">
        <v>0</v>
      </c>
      <c r="I18" s="31">
        <v>421285.96</v>
      </c>
      <c r="J18" s="31">
        <v>0</v>
      </c>
      <c r="K18" s="31">
        <v>0</v>
      </c>
      <c r="L18" s="32">
        <f t="shared" si="1"/>
        <v>6118009.7999999998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11722035.08</v>
      </c>
      <c r="F20" s="31">
        <v>7171190.1900000004</v>
      </c>
      <c r="G20" s="31">
        <v>264910.55</v>
      </c>
      <c r="H20" s="31">
        <v>0</v>
      </c>
      <c r="I20" s="31">
        <v>2585393.35</v>
      </c>
      <c r="J20" s="31">
        <v>0</v>
      </c>
      <c r="K20" s="31">
        <v>0</v>
      </c>
      <c r="L20" s="32">
        <f t="shared" si="1"/>
        <v>16307831.92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54663669.200000003</v>
      </c>
      <c r="F21" s="30" t="s">
        <v>82</v>
      </c>
      <c r="G21" s="30" t="s">
        <v>82</v>
      </c>
      <c r="H21" s="30" t="s">
        <v>82</v>
      </c>
      <c r="I21" s="34">
        <f>SUM(I22:I23)+SUM(I29:I34)</f>
        <v>8531892.5600000005</v>
      </c>
      <c r="J21" s="34">
        <f>SUM(J22:J23)+SUM(J29:J34)</f>
        <v>2421654.0699999998</v>
      </c>
      <c r="K21" s="34">
        <f>SUM(K22:K23)+SUM(K29:K34)</f>
        <v>0</v>
      </c>
      <c r="L21" s="35">
        <f>E21+I21</f>
        <v>63195561.760000005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22186774.780000001</v>
      </c>
      <c r="F23" s="38" t="s">
        <v>82</v>
      </c>
      <c r="G23" s="38" t="s">
        <v>82</v>
      </c>
      <c r="H23" s="38" t="s">
        <v>82</v>
      </c>
      <c r="I23" s="39">
        <v>842352.13</v>
      </c>
      <c r="J23" s="40">
        <v>0</v>
      </c>
      <c r="K23" s="40">
        <v>0</v>
      </c>
      <c r="L23" s="41">
        <f>E23+I23</f>
        <v>23029126.91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15719158.43</v>
      </c>
      <c r="F30" s="57" t="s">
        <v>82</v>
      </c>
      <c r="G30" s="57" t="s">
        <v>82</v>
      </c>
      <c r="H30" s="57" t="s">
        <v>82</v>
      </c>
      <c r="I30" s="58">
        <v>2772128.26</v>
      </c>
      <c r="J30" s="59">
        <v>2128743.52</v>
      </c>
      <c r="K30" s="59">
        <v>0</v>
      </c>
      <c r="L30" s="60">
        <f t="shared" si="2"/>
        <v>18491286.689999998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5035700.91</v>
      </c>
      <c r="F32" s="30" t="s">
        <v>82</v>
      </c>
      <c r="G32" s="30" t="s">
        <v>82</v>
      </c>
      <c r="H32" s="30" t="s">
        <v>82</v>
      </c>
      <c r="I32" s="31">
        <v>331615.33</v>
      </c>
      <c r="J32" s="36">
        <v>28000</v>
      </c>
      <c r="K32" s="36">
        <v>0</v>
      </c>
      <c r="L32" s="35">
        <f t="shared" si="2"/>
        <v>5367316.24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11722035.08</v>
      </c>
      <c r="F34" s="30" t="s">
        <v>82</v>
      </c>
      <c r="G34" s="30" t="s">
        <v>82</v>
      </c>
      <c r="H34" s="30" t="s">
        <v>82</v>
      </c>
      <c r="I34" s="31">
        <v>4585796.84</v>
      </c>
      <c r="J34" s="36">
        <v>264910.55</v>
      </c>
      <c r="K34" s="36">
        <v>0</v>
      </c>
      <c r="L34" s="35">
        <f t="shared" si="2"/>
        <v>16307831.92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15229489.68</v>
      </c>
      <c r="G44" s="61">
        <f t="shared" si="4"/>
        <v>5491787.46</v>
      </c>
      <c r="H44" s="61">
        <f t="shared" si="4"/>
        <v>0</v>
      </c>
      <c r="I44" s="61">
        <f t="shared" si="4"/>
        <v>15229489.68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15229489.68</v>
      </c>
      <c r="G47" s="31">
        <v>5491787.46</v>
      </c>
      <c r="H47" s="31">
        <v>0</v>
      </c>
      <c r="I47" s="31">
        <v>15229489.68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89176902.849999994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9838215.0099999998</v>
      </c>
      <c r="J80" s="26">
        <f t="shared" si="8"/>
        <v>0</v>
      </c>
      <c r="K80" s="26">
        <f t="shared" si="8"/>
        <v>0</v>
      </c>
      <c r="L80" s="70">
        <f>E80+F80-I80</f>
        <v>79338687.839999989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89176902.849999994</v>
      </c>
      <c r="F81" s="31">
        <v>0</v>
      </c>
      <c r="G81" s="31">
        <v>0</v>
      </c>
      <c r="H81" s="31">
        <v>0</v>
      </c>
      <c r="I81" s="31">
        <v>9838215.0099999998</v>
      </c>
      <c r="J81" s="31">
        <v>0</v>
      </c>
      <c r="K81" s="31">
        <v>0</v>
      </c>
      <c r="L81" s="32">
        <f>E81+F81-I81</f>
        <v>79338687.839999989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223590.35</v>
      </c>
      <c r="F91" s="90">
        <v>541193.84</v>
      </c>
      <c r="G91" s="90">
        <v>408036.74</v>
      </c>
      <c r="H91" s="90">
        <v>0</v>
      </c>
      <c r="I91" s="90">
        <v>497371.58</v>
      </c>
      <c r="J91" s="90">
        <v>0</v>
      </c>
      <c r="K91" s="90">
        <v>0</v>
      </c>
      <c r="L91" s="78">
        <f>E91+F91-I91</f>
        <v>267412.60999999993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128324.72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128324.72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128324.72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128324.72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102407058.76000001</v>
      </c>
      <c r="F161" s="98">
        <v>17914183.600000001</v>
      </c>
      <c r="G161" s="98">
        <v>2684693.92</v>
      </c>
      <c r="H161" s="98">
        <v>0</v>
      </c>
      <c r="I161" s="98">
        <v>4409418.32</v>
      </c>
      <c r="J161" s="98">
        <v>31198</v>
      </c>
      <c r="K161" s="98">
        <v>0</v>
      </c>
      <c r="L161" s="99">
        <f>E161+F161-I161</f>
        <v>115911824.04000002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66983256.18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66983256.18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8983827.3000000007</v>
      </c>
      <c r="F163" s="31">
        <v>35550</v>
      </c>
      <c r="G163" s="31">
        <v>35550</v>
      </c>
      <c r="H163" s="31">
        <v>0</v>
      </c>
      <c r="I163" s="31">
        <v>1062245.3</v>
      </c>
      <c r="J163" s="31">
        <v>0</v>
      </c>
      <c r="K163" s="31">
        <v>0</v>
      </c>
      <c r="L163" s="32">
        <f>E163+F163-I163</f>
        <v>7957132.0000000009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54663669.200000003</v>
      </c>
      <c r="F164" s="101" t="s">
        <v>405</v>
      </c>
      <c r="G164" s="101" t="s">
        <v>405</v>
      </c>
      <c r="H164" s="101" t="s">
        <v>405</v>
      </c>
      <c r="I164" s="94">
        <v>8531892.5600000005</v>
      </c>
      <c r="J164" s="94">
        <v>2421654.0699999998</v>
      </c>
      <c r="K164" s="94">
        <v>0</v>
      </c>
      <c r="L164" s="35">
        <f>E164+I164</f>
        <v>63195561.760000005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22186774.780000001</v>
      </c>
      <c r="F165" s="101" t="s">
        <v>405</v>
      </c>
      <c r="G165" s="101" t="s">
        <v>405</v>
      </c>
      <c r="H165" s="101" t="s">
        <v>405</v>
      </c>
      <c r="I165" s="31">
        <v>689802.48</v>
      </c>
      <c r="J165" s="36">
        <v>0</v>
      </c>
      <c r="K165" s="36">
        <v>0</v>
      </c>
      <c r="L165" s="35">
        <f>E165+I165</f>
        <v>22876577.260000002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8945308.9499999993</v>
      </c>
      <c r="F166" s="101" t="s">
        <v>405</v>
      </c>
      <c r="G166" s="101" t="s">
        <v>405</v>
      </c>
      <c r="H166" s="101" t="s">
        <v>405</v>
      </c>
      <c r="I166" s="31">
        <v>-991139.9</v>
      </c>
      <c r="J166" s="36">
        <v>35550</v>
      </c>
      <c r="K166" s="36">
        <v>0</v>
      </c>
      <c r="L166" s="35">
        <f>E166+I166</f>
        <v>7954169.0499999989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15229489.68</v>
      </c>
      <c r="G170" s="94">
        <v>5491787.46</v>
      </c>
      <c r="H170" s="94">
        <v>0</v>
      </c>
      <c r="I170" s="94">
        <v>15229489.68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89176902.849999994</v>
      </c>
      <c r="F189" s="94">
        <v>0</v>
      </c>
      <c r="G189" s="94">
        <v>0</v>
      </c>
      <c r="H189" s="94">
        <v>0</v>
      </c>
      <c r="I189" s="94">
        <v>9838215.0099999998</v>
      </c>
      <c r="J189" s="94">
        <v>0</v>
      </c>
      <c r="K189" s="94">
        <v>0</v>
      </c>
      <c r="L189" s="32">
        <f>E189+F189-I189</f>
        <v>79338687.839999989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89176902.849999994</v>
      </c>
      <c r="F190" s="31">
        <v>0</v>
      </c>
      <c r="G190" s="31">
        <v>0</v>
      </c>
      <c r="H190" s="31">
        <v>0</v>
      </c>
      <c r="I190" s="31">
        <v>9838215.0099999998</v>
      </c>
      <c r="J190" s="31">
        <v>0</v>
      </c>
      <c r="K190" s="31">
        <v>0</v>
      </c>
      <c r="L190" s="32">
        <f>E190+F190-I190</f>
        <v>79338687.839999989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223590.35</v>
      </c>
      <c r="F194" s="94">
        <v>541193.84</v>
      </c>
      <c r="G194" s="94">
        <v>408036.74</v>
      </c>
      <c r="H194" s="94">
        <v>0</v>
      </c>
      <c r="I194" s="94">
        <v>497371.58</v>
      </c>
      <c r="J194" s="94">
        <v>0</v>
      </c>
      <c r="K194" s="94">
        <v>0</v>
      </c>
      <c r="L194" s="62">
        <f t="shared" si="15"/>
        <v>267412.60999999993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223</v>
      </c>
      <c r="H222" s="176"/>
      <c r="I222" s="176">
        <v>223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>
        <v>0</v>
      </c>
      <c r="F231" s="176"/>
      <c r="G231" s="176">
        <v>4</v>
      </c>
      <c r="H231" s="176"/>
      <c r="I231" s="176">
        <v>4</v>
      </c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2700011.35</v>
      </c>
      <c r="F239" s="180"/>
      <c r="G239" s="180">
        <v>564566.85</v>
      </c>
      <c r="H239" s="180"/>
      <c r="I239" s="180">
        <v>232682.59</v>
      </c>
      <c r="J239" s="180"/>
      <c r="K239" s="181">
        <f>E239+G239-I239</f>
        <v>3031895.6100000003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2700011.35</v>
      </c>
      <c r="F241" s="176"/>
      <c r="G241" s="176">
        <v>564566.85</v>
      </c>
      <c r="H241" s="176"/>
      <c r="I241" s="176">
        <v>232682.59</v>
      </c>
      <c r="J241" s="176"/>
      <c r="K241" s="174">
        <f>E241+G241-I241</f>
        <v>3031895.6100000003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18642280.170000002</v>
      </c>
      <c r="F276" s="176"/>
      <c r="G276" s="176">
        <v>20378556.850000001</v>
      </c>
      <c r="H276" s="176"/>
      <c r="I276" s="176">
        <v>15667800.720000001</v>
      </c>
      <c r="J276" s="176"/>
      <c r="K276" s="174">
        <f t="shared" ref="K276:K286" si="20">E276+G276-I276</f>
        <v>23353036.300000004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18642280.170000002</v>
      </c>
      <c r="F277" s="173"/>
      <c r="G277" s="173">
        <v>20378556.850000001</v>
      </c>
      <c r="H277" s="173"/>
      <c r="I277" s="173">
        <v>15667800.720000001</v>
      </c>
      <c r="J277" s="173"/>
      <c r="K277" s="174">
        <f t="shared" si="20"/>
        <v>23353036.300000004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18642280.170000002</v>
      </c>
      <c r="F278" s="173"/>
      <c r="G278" s="173">
        <v>20378556.850000001</v>
      </c>
      <c r="H278" s="173"/>
      <c r="I278" s="173">
        <v>15667800.720000001</v>
      </c>
      <c r="J278" s="173"/>
      <c r="K278" s="174">
        <f t="shared" si="20"/>
        <v>23353036.300000004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18642280.170000002</v>
      </c>
      <c r="F279" s="176"/>
      <c r="G279" s="176">
        <v>20378556.850000001</v>
      </c>
      <c r="H279" s="176"/>
      <c r="I279" s="176">
        <v>15667800.720000001</v>
      </c>
      <c r="J279" s="176"/>
      <c r="K279" s="174">
        <f t="shared" si="20"/>
        <v>23353036.300000004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2024-03-22T07:40:51Z</cp:lastPrinted>
  <dcterms:created xsi:type="dcterms:W3CDTF">2024-03-14T08:48:02Z</dcterms:created>
  <dcterms:modified xsi:type="dcterms:W3CDTF">2024-03-22T07:40:52Z</dcterms:modified>
</cp:coreProperties>
</file>