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G105" s="1"/>
  <c r="K106"/>
  <c r="G106"/>
  <c r="K105"/>
  <c r="J105"/>
  <c r="I105"/>
  <c r="I118" s="1"/>
  <c r="I121" s="1"/>
  <c r="H105"/>
  <c r="H118" s="1"/>
  <c r="H121" s="1"/>
  <c r="F105"/>
  <c r="F118" s="1"/>
  <c r="F121" s="1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K57" s="1"/>
  <c r="K89" s="1"/>
  <c r="G58"/>
  <c r="J57"/>
  <c r="J89" s="1"/>
  <c r="I57"/>
  <c r="I89" s="1"/>
  <c r="H57"/>
  <c r="H89" s="1"/>
  <c r="F57"/>
  <c r="F89" s="1"/>
  <c r="E57"/>
  <c r="E89" s="1"/>
  <c r="D57"/>
  <c r="D89" s="1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H55" s="1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H90" l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<sst xmlns="http://schemas.openxmlformats.org/spreadsheetml/2006/main" count="353" uniqueCount="227">
  <si>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</si>
  <si>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</si>
  <si>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</si>
  <si>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</si>
  <si>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</si>
  <si>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</si>
  <si>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</si>
  <si>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</si>
  <si>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</si>
  <si>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</si>
  <si>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</si>
  <si>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</si>
  <si>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</si>
  <si>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</si>
  <si>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</si>
  <si>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</si>
  <si>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</si>
  <si>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85.14</t>
  </si>
  <si>
    <t>Учреждение</t>
  </si>
  <si>
    <t>по ОКПО</t>
  </si>
  <si>
    <t>41933318</t>
  </si>
  <si>
    <t>3</t>
  </si>
  <si>
    <t>VID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</si>
  <si>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</si>
  <si>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ИНН</t>
  </si>
  <si>
    <t>3128028037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</si>
  <si>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</si>
  <si>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</si>
  <si>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</si>
  <si>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</si>
  <si>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</si>
  <si>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</si>
  <si>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</si>
  <si>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</si>
  <si>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</si>
  <si>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</si>
  <si>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</si>
  <si>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</si>
  <si>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</si>
  <si>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</si>
  <si>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</si>
  <si>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</si>
  <si>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</si>
  <si>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</si>
  <si>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</si>
  <si>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</si>
  <si>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</si>
  <si>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</si>
  <si>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</si>
  <si>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</si>
  <si>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</si>
  <si>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</si>
  <si>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</si>
  <si>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</si>
  <si>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</si>
  <si>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</si>
  <si>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</si>
  <si>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</si>
  <si>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</si>
  <si>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</si>
  <si>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</si>
  <si>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</si>
  <si>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</si>
  <si>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</si>
  <si>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</si>
  <si>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</si>
  <si>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</si>
  <si>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</si>
  <si>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</si>
  <si>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</si>
  <si>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</si>
  <si>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</si>
  <si>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</si>
  <si>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</si>
  <si>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</si>
  <si>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</si>
  <si>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</si>
  <si>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</si>
  <si>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</si>
  <si>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</si>
  <si>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</si>
  <si>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</si>
  <si>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</si>
  <si>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</si>
  <si>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</si>
  <si>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</si>
  <si>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</si>
  <si>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</si>
  <si>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</si>
  <si>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</si>
  <si>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</si>
  <si>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</si>
  <si>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</si>
  <si>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</si>
  <si>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</si>
  <si>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</si>
  <si>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</si>
  <si>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</si>
  <si>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</si>
  <si>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</si>
  <si>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</si>
  <si>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</si>
  <si>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</si>
  <si>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</si>
  <si>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</si>
  <si>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</si>
  <si>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</si>
  <si>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</si>
  <si>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</si>
  <si>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</si>
  <si>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</si>
  <si>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</si>
  <si>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</si>
  <si>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</si>
  <si>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</si>
  <si>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</si>
  <si>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</si>
  <si>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</si>
  <si>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</si>
  <si>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</si>
  <si>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</si>
  <si>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</si>
  <si>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</si>
  <si>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</si>
  <si>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</si>
  <si>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</si>
  <si>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</si>
  <si>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</si>
  <si>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</si>
  <si>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</si>
  <si>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</si>
  <si>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</si>
  <si>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</si>
  <si>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</si>
  <si>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</si>
  <si>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</si>
  <si>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</si>
  <si>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</si>
  <si>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</si>
  <si>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</si>
  <si>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</si>
  <si>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</si>
  <si>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</si>
  <si>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</si>
  <si>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</si>
  <si>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</si>
  <si>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</si>
  <si>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</si>
  <si>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</si>
  <si>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</si>
  <si>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</si>
  <si>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</si>
  <si>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</si>
  <si>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</si>
  <si>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</si>
  <si>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</si>
  <si>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</si>
  <si>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</si>
  <si>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</si>
  <si>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</si>
  <si>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</si>
  <si>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</si>
  <si>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</si>
  <si>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</si>
  <si>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</si>
  <si>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</si>
  <si>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</si>
  <si>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</si>
  <si>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</si>
  <si>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</si>
  <si>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</si>
  <si>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</si>
  <si>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</si>
  <si>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</si>
  <si>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</si>
  <si>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</si>
  <si>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</si>
  <si>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</si>
  <si>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</si>
  <si>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</si>
  <si>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</si>
  <si>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</si>
  <si>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</si>
  <si>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</si>
  <si>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</si>
  <si>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</si>
  <si>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</si>
  <si>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</si>
  <si>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</si>
  <si>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</si>
  <si>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</si>
  <si>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</si>
  <si>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</si>
  <si>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</si>
  <si>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</si>
  <si>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</si>
  <si>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</si>
  <si>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</si>
  <si>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Гринева Л.Д.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</si>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</sst>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P19" sqref="P1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102407058.76000001</v>
      </c>
      <c r="F24" s="53">
        <v>2309911.9500000002</v>
      </c>
      <c r="G24" s="54">
        <f>D24+E24+F24</f>
        <v>104716970.71000001</v>
      </c>
      <c r="H24" s="52">
        <v>0</v>
      </c>
      <c r="I24" s="53">
        <v>115911824.04000001</v>
      </c>
      <c r="J24" s="53">
        <v>2250637.73</v>
      </c>
      <c r="K24" s="55">
        <f>H24+I24+J24</f>
        <v>118162461.77000001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54663669.200000003</v>
      </c>
      <c r="F25" s="53">
        <v>2309911.9500000002</v>
      </c>
      <c r="G25" s="54">
        <f>D25+E25+F25</f>
        <v>56973581.150000006</v>
      </c>
      <c r="H25" s="53">
        <v>0</v>
      </c>
      <c r="I25" s="53">
        <v>63195561.759999998</v>
      </c>
      <c r="J25" s="53">
        <v>2250637.73</v>
      </c>
      <c r="K25" s="55">
        <f>H25+I25+J25</f>
        <v>65446199.489999995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54663669.200000003</v>
      </c>
      <c r="F26" s="164">
        <v>2309911.9500000002</v>
      </c>
      <c r="G26" s="174">
        <f>D26+E26+F26</f>
        <v>56973581.150000006</v>
      </c>
      <c r="H26" s="164">
        <v>0</v>
      </c>
      <c r="I26" s="164">
        <v>63195561.759999998</v>
      </c>
      <c r="J26" s="164">
        <v>2250637.73</v>
      </c>
      <c r="K26" s="166">
        <f>H26+I26+J26</f>
        <v>65446199.489999995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47743389.560000002</v>
      </c>
      <c r="F28" s="60">
        <f t="shared" si="0"/>
        <v>0</v>
      </c>
      <c r="G28" s="60">
        <f t="shared" si="0"/>
        <v>47743389.560000002</v>
      </c>
      <c r="H28" s="60">
        <f t="shared" si="0"/>
        <v>0</v>
      </c>
      <c r="I28" s="60">
        <f t="shared" si="0"/>
        <v>52716262.280000009</v>
      </c>
      <c r="J28" s="60">
        <f t="shared" si="0"/>
        <v>0</v>
      </c>
      <c r="K28" s="61">
        <f t="shared" si="0"/>
        <v>52716262.280000016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89176902.849999994</v>
      </c>
      <c r="F34" s="63">
        <v>0</v>
      </c>
      <c r="G34" s="64">
        <f>D34+E34+F34</f>
        <v>89176902.849999994</v>
      </c>
      <c r="H34" s="52">
        <v>0</v>
      </c>
      <c r="I34" s="63">
        <v>79338687.840000004</v>
      </c>
      <c r="J34" s="63">
        <v>0</v>
      </c>
      <c r="K34" s="65">
        <f>H34+I34+J34</f>
        <v>79338687.840000004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223590.35</v>
      </c>
      <c r="F35" s="63">
        <v>82978.12</v>
      </c>
      <c r="G35" s="64">
        <f>D35+E35+F35</f>
        <v>306568.46999999997</v>
      </c>
      <c r="H35" s="53">
        <v>0</v>
      </c>
      <c r="I35" s="63">
        <v>267412.61</v>
      </c>
      <c r="J35" s="63">
        <v>146425.51999999999</v>
      </c>
      <c r="K35" s="65">
        <f>H35+I35+J35</f>
        <v>413838.13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128324.72</v>
      </c>
      <c r="F44" s="71">
        <v>0</v>
      </c>
      <c r="G44" s="72">
        <f>D44+E44+F44</f>
        <v>128324.72</v>
      </c>
      <c r="H44" s="71">
        <v>0</v>
      </c>
      <c r="I44" s="71">
        <v>128324.72</v>
      </c>
      <c r="J44" s="71">
        <v>0</v>
      </c>
      <c r="K44" s="73">
        <f>H44+I44+J44</f>
        <v>128324.72</v>
      </c>
      <c r="L44" s="33"/>
      <c r="M44" s="33"/>
    </row>
    <row r="45" spans="2:13">
      <c r="B45" s="57" t="s">
        <v>77</v>
      </c>
      <c r="C45" s="172" t="s">
        <v>99</v>
      </c>
      <c r="D45" s="164">
        <v>0</v>
      </c>
      <c r="E45" s="164">
        <v>127360</v>
      </c>
      <c r="F45" s="164">
        <v>0</v>
      </c>
      <c r="G45" s="174">
        <f>D45+E45+F45</f>
        <v>127360</v>
      </c>
      <c r="H45" s="164">
        <v>0</v>
      </c>
      <c r="I45" s="164">
        <v>0</v>
      </c>
      <c r="J45" s="164">
        <v>0</v>
      </c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137272207.47999999</v>
      </c>
      <c r="F55" s="82">
        <f t="shared" si="2"/>
        <v>82978.12</v>
      </c>
      <c r="G55" s="82">
        <f t="shared" si="2"/>
        <v>137355185.59999999</v>
      </c>
      <c r="H55" s="82">
        <f t="shared" si="2"/>
        <v>0</v>
      </c>
      <c r="I55" s="82">
        <f t="shared" si="2"/>
        <v>132450687.45</v>
      </c>
      <c r="J55" s="82">
        <f t="shared" si="2"/>
        <v>146425.51999999999</v>
      </c>
      <c r="K55" s="83">
        <f t="shared" si="2"/>
        <v>132597112.97000001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192638.4</v>
      </c>
      <c r="G57" s="60">
        <f t="shared" si="3"/>
        <v>192638.4</v>
      </c>
      <c r="H57" s="60">
        <f t="shared" si="3"/>
        <v>0</v>
      </c>
      <c r="I57" s="60">
        <f t="shared" si="3"/>
        <v>53586</v>
      </c>
      <c r="J57" s="60">
        <f t="shared" si="3"/>
        <v>238795.51</v>
      </c>
      <c r="K57" s="88">
        <f t="shared" si="3"/>
        <v>292381.51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192638.4</v>
      </c>
      <c r="G58" s="174">
        <f>D58+E58+F58</f>
        <v>192638.4</v>
      </c>
      <c r="H58" s="164">
        <v>0</v>
      </c>
      <c r="I58" s="164">
        <v>53586</v>
      </c>
      <c r="J58" s="164">
        <v>238795.51</v>
      </c>
      <c r="K58" s="166">
        <f>H58+I58+J58</f>
        <v>292381.51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808669.95</v>
      </c>
      <c r="E70" s="63">
        <v>243166794.71000001</v>
      </c>
      <c r="F70" s="63">
        <v>0</v>
      </c>
      <c r="G70" s="64">
        <f>D70+E70+F70</f>
        <v>243975464.66</v>
      </c>
      <c r="H70" s="53">
        <v>580646.68999999994</v>
      </c>
      <c r="I70" s="63">
        <v>181261312.91</v>
      </c>
      <c r="J70" s="75">
        <v>5992</v>
      </c>
      <c r="K70" s="55">
        <f>H70+I70+J70</f>
        <v>181847951.59999999</v>
      </c>
      <c r="L70" s="33"/>
      <c r="M70" s="33"/>
    </row>
    <row r="71" spans="2:13">
      <c r="B71" s="57" t="s">
        <v>77</v>
      </c>
      <c r="C71" s="172" t="s">
        <v>136</v>
      </c>
      <c r="D71" s="164"/>
      <c r="E71" s="164">
        <v>84653984</v>
      </c>
      <c r="F71" s="164"/>
      <c r="G71" s="174">
        <f>D71+E71+F71</f>
        <v>84653984</v>
      </c>
      <c r="H71" s="164">
        <v>289451</v>
      </c>
      <c r="I71" s="164">
        <v>91392561</v>
      </c>
      <c r="J71" s="164"/>
      <c r="K71" s="166">
        <f>H71+I71+J71</f>
        <v>91682012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4765.8599999999997</v>
      </c>
      <c r="F73" s="53">
        <v>0</v>
      </c>
      <c r="G73" s="54">
        <f>D73+E73+F73</f>
        <v>4765.8599999999997</v>
      </c>
      <c r="H73" s="53">
        <v>0</v>
      </c>
      <c r="I73" s="53">
        <v>34652.879999999997</v>
      </c>
      <c r="J73" s="53">
        <v>0</v>
      </c>
      <c r="K73" s="65">
        <f>H73+I73+J73</f>
        <v>34652.879999999997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808669.95</v>
      </c>
      <c r="E89" s="100">
        <f t="shared" si="4"/>
        <v>243171560.57000002</v>
      </c>
      <c r="F89" s="100">
        <f t="shared" si="4"/>
        <v>192638.4</v>
      </c>
      <c r="G89" s="100">
        <f t="shared" si="4"/>
        <v>244172868.92000002</v>
      </c>
      <c r="H89" s="100">
        <f t="shared" si="4"/>
        <v>580646.68999999994</v>
      </c>
      <c r="I89" s="100">
        <f t="shared" si="4"/>
        <v>181349551.78999999</v>
      </c>
      <c r="J89" s="100">
        <f t="shared" si="4"/>
        <v>244787.51</v>
      </c>
      <c r="K89" s="101">
        <f t="shared" si="4"/>
        <v>182174985.98999998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808669.95</v>
      </c>
      <c r="E90" s="103">
        <f t="shared" si="5"/>
        <v>380443768.05000001</v>
      </c>
      <c r="F90" s="103">
        <f t="shared" si="5"/>
        <v>275616.52</v>
      </c>
      <c r="G90" s="103">
        <f t="shared" si="5"/>
        <v>381528054.51999998</v>
      </c>
      <c r="H90" s="103">
        <f t="shared" si="5"/>
        <v>580646.68999999994</v>
      </c>
      <c r="I90" s="103">
        <f t="shared" si="5"/>
        <v>313800239.24000001</v>
      </c>
      <c r="J90" s="103">
        <f t="shared" si="5"/>
        <v>391213.03</v>
      </c>
      <c r="K90" s="104">
        <f t="shared" si="5"/>
        <v>314772098.95999998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966191.69</v>
      </c>
      <c r="F101" s="63">
        <v>0</v>
      </c>
      <c r="G101" s="64">
        <f>D101+E101+F101</f>
        <v>966191.69</v>
      </c>
      <c r="H101" s="63">
        <v>0</v>
      </c>
      <c r="I101" s="63">
        <v>1323713.5900000001</v>
      </c>
      <c r="J101" s="63">
        <v>0</v>
      </c>
      <c r="K101" s="55">
        <f>H101+I101+J101</f>
        <v>1323713.5900000001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721566.71</v>
      </c>
      <c r="F104" s="63">
        <v>0</v>
      </c>
      <c r="G104" s="64">
        <f>D104+E104+F104</f>
        <v>721566.71</v>
      </c>
      <c r="H104" s="63">
        <v>0</v>
      </c>
      <c r="I104" s="63">
        <v>0</v>
      </c>
      <c r="J104" s="63">
        <v>0</v>
      </c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50756.4</v>
      </c>
      <c r="G105" s="60">
        <f>G106+G108+G109+G110+G111</f>
        <v>50756.4</v>
      </c>
      <c r="H105" s="60">
        <f>H108+H109+H110+H111</f>
        <v>0</v>
      </c>
      <c r="I105" s="60">
        <f>I108+I109+I110+I111</f>
        <v>0</v>
      </c>
      <c r="J105" s="60">
        <f>J106+J108+J109+J110+J111</f>
        <v>46642.5</v>
      </c>
      <c r="K105" s="61">
        <f>K106+K108+K109+K110+K111</f>
        <v>46642.5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50756.4</v>
      </c>
      <c r="G106" s="174">
        <f>F106</f>
        <v>50756.4</v>
      </c>
      <c r="H106" s="170" t="s">
        <v>169</v>
      </c>
      <c r="I106" s="170" t="s">
        <v>169</v>
      </c>
      <c r="J106" s="164">
        <v>46642.5</v>
      </c>
      <c r="K106" s="166">
        <f>J106</f>
        <v>46642.5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60183.93</v>
      </c>
      <c r="G112" s="64">
        <f t="shared" si="6"/>
        <v>60183.93</v>
      </c>
      <c r="H112" s="63">
        <v>0</v>
      </c>
      <c r="I112" s="63">
        <v>0</v>
      </c>
      <c r="J112" s="63">
        <v>124891.78</v>
      </c>
      <c r="K112" s="55">
        <f t="shared" si="7"/>
        <v>124891.78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165143986.33000001</v>
      </c>
      <c r="F115" s="75">
        <v>0</v>
      </c>
      <c r="G115" s="64">
        <f>D115+E115+F115</f>
        <v>165143986.33000001</v>
      </c>
      <c r="H115" s="111">
        <v>0</v>
      </c>
      <c r="I115" s="75">
        <v>154279076.02000001</v>
      </c>
      <c r="J115" s="75">
        <v>0</v>
      </c>
      <c r="K115" s="55">
        <f>H115+I115+J115</f>
        <v>154279076.02000001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808669.95</v>
      </c>
      <c r="E116" s="53">
        <v>243166794.71000001</v>
      </c>
      <c r="F116" s="53">
        <v>0</v>
      </c>
      <c r="G116" s="64">
        <f>D116+E116+F116</f>
        <v>243975464.66</v>
      </c>
      <c r="H116" s="53">
        <v>580646.68999999994</v>
      </c>
      <c r="I116" s="53">
        <v>181261312.91</v>
      </c>
      <c r="J116" s="53">
        <v>0</v>
      </c>
      <c r="K116" s="55">
        <f>H116+I116+J116</f>
        <v>181841959.59999999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2551994.98</v>
      </c>
      <c r="F117" s="53">
        <v>0</v>
      </c>
      <c r="G117" s="64">
        <f>D117+E117+F117</f>
        <v>2551994.98</v>
      </c>
      <c r="H117" s="53">
        <v>0</v>
      </c>
      <c r="I117" s="53">
        <v>2728788.75</v>
      </c>
      <c r="J117" s="53">
        <v>0</v>
      </c>
      <c r="K117" s="55">
        <f>H117+I117+J117</f>
        <v>2728788.75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808669.95</v>
      </c>
      <c r="E118" s="113">
        <f t="shared" si="8"/>
        <v>412550534.42000008</v>
      </c>
      <c r="F118" s="113">
        <f t="shared" si="8"/>
        <v>110940.33</v>
      </c>
      <c r="G118" s="113">
        <f t="shared" si="8"/>
        <v>413470144.70000005</v>
      </c>
      <c r="H118" s="113">
        <f t="shared" si="8"/>
        <v>580646.68999999994</v>
      </c>
      <c r="I118" s="113">
        <f t="shared" si="8"/>
        <v>339592891.26999998</v>
      </c>
      <c r="J118" s="113">
        <f t="shared" si="8"/>
        <v>171534.28</v>
      </c>
      <c r="K118" s="114">
        <f t="shared" si="8"/>
        <v>340345072.24000001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-32106766.370000001</v>
      </c>
      <c r="F120" s="53">
        <v>164676.19</v>
      </c>
      <c r="G120" s="54">
        <f>D120+E120+F120</f>
        <v>-31942090.18</v>
      </c>
      <c r="H120" s="53">
        <v>0</v>
      </c>
      <c r="I120" s="53">
        <v>-25792652.030000001</v>
      </c>
      <c r="J120" s="53">
        <v>219678.75</v>
      </c>
      <c r="K120" s="55">
        <f>H120+I120+J120</f>
        <v>-25572973.280000001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808669.95</v>
      </c>
      <c r="E121" s="120">
        <f t="shared" si="9"/>
        <v>380443768.05000007</v>
      </c>
      <c r="F121" s="120">
        <f t="shared" si="9"/>
        <v>275616.52</v>
      </c>
      <c r="G121" s="120">
        <f t="shared" si="9"/>
        <v>381528054.52000004</v>
      </c>
      <c r="H121" s="120">
        <f t="shared" si="9"/>
        <v>580646.68999999994</v>
      </c>
      <c r="I121" s="120">
        <f t="shared" si="9"/>
        <v>313800239.24000001</v>
      </c>
      <c r="J121" s="120">
        <f t="shared" si="9"/>
        <v>391213.03</v>
      </c>
      <c r="K121" s="104">
        <f t="shared" si="9"/>
        <v>314772098.96000004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2024-03-22T07:08:03Z</cp:lastPrinted>
  <dcterms:created xsi:type="dcterms:W3CDTF">2024-03-14T08:49:22Z</dcterms:created>
  <dcterms:modified xsi:type="dcterms:W3CDTF">2024-03-22T07:08:04Z</dcterms:modified>
</cp:coreProperties>
</file>