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Редактирование!$C$60</definedName>
    <definedName name="ID_13203963688" localSheetId="0">Редактирование!$C$69</definedName>
    <definedName name="ID_13203963689" localSheetId="0">Редактирование!$E$60</definedName>
    <definedName name="ID_13203963690" localSheetId="0">Редактирование!$E$69</definedName>
    <definedName name="ID_13203975408" localSheetId="0">Редактирование!$C$36</definedName>
    <definedName name="ID_13203975409" localSheetId="0">Редактирование!$C$52</definedName>
    <definedName name="ID_13203975410" localSheetId="0">Редактирование!$C$61</definedName>
    <definedName name="ID_13203975411" localSheetId="0">Редактирование!$C$70</definedName>
    <definedName name="ID_13203975412" localSheetId="0">Редактирование!$E$36</definedName>
    <definedName name="ID_13203975413" localSheetId="0">Редактирование!$E$52</definedName>
    <definedName name="ID_13203975414" localSheetId="0">Редактирование!$E$61</definedName>
    <definedName name="ID_13203975415" localSheetId="0">Редактирование!$E$70</definedName>
    <definedName name="ID_13203981087" localSheetId="0">Редактирование!$C$44</definedName>
    <definedName name="ID_13203981088" localSheetId="0">Редактирование!$C$56</definedName>
    <definedName name="ID_13203981089" localSheetId="0">Редактирование!$C$65</definedName>
    <definedName name="ID_13203981090" localSheetId="0">Редактирование!$C$74</definedName>
    <definedName name="ID_13203981091" localSheetId="0">Редактирование!$E$44</definedName>
    <definedName name="ID_13203981092" localSheetId="0">Редактирование!$E$56</definedName>
    <definedName name="ID_13203981093" localSheetId="0">Редактирование!$E$65</definedName>
    <definedName name="ID_13203981094" localSheetId="0">Редактирование!$E$74</definedName>
    <definedName name="ID_13205729463" localSheetId="0">Редактирование!$C$79</definedName>
    <definedName name="ID_13205729464" localSheetId="0">Редактирование!$C$89</definedName>
    <definedName name="ID_13205729465" localSheetId="0">Редактирование!$C$93</definedName>
    <definedName name="ID_13205729466" localSheetId="0">Редактирование!$C$97</definedName>
    <definedName name="ID_13205729467" localSheetId="0">Редактирование!$E$79</definedName>
    <definedName name="ID_13205729468" localSheetId="0">Редактирование!$E$89</definedName>
    <definedName name="ID_13205729469" localSheetId="0">Редактирование!$E$93</definedName>
    <definedName name="ID_13205729470" localSheetId="0">Редактирование!$E$97</definedName>
    <definedName name="ID_13205969655" localSheetId="0">Редактирование!$C$102</definedName>
    <definedName name="ID_13205969656" localSheetId="0">Редактирование!$C$106</definedName>
    <definedName name="ID_13205969657" localSheetId="0">Редактирование!$C$110</definedName>
    <definedName name="ID_13205969658" localSheetId="0">Редактирование!$C$114</definedName>
    <definedName name="ID_13205969659" localSheetId="0">Редактирование!$D$102</definedName>
    <definedName name="ID_13205969660" localSheetId="0">Редактирование!$D$106</definedName>
    <definedName name="ID_13205969661" localSheetId="0">Редактирование!$D$110</definedName>
    <definedName name="ID_13205969662" localSheetId="0">Редактирование!$D$114</definedName>
    <definedName name="ID_13205969663" localSheetId="0">Редактирование!$E$102</definedName>
    <definedName name="ID_13205969664" localSheetId="0">Редактирование!$E$106</definedName>
    <definedName name="ID_13205969665" localSheetId="0">Редактирование!$E$110</definedName>
    <definedName name="ID_13205969666" localSheetId="0">Редактирование!$E$114</definedName>
    <definedName name="ID_13206014384" localSheetId="0">Редактирование!$C$119</definedName>
    <definedName name="ID_13206014385" localSheetId="0">Редактирование!$C$123</definedName>
    <definedName name="ID_13206014386" localSheetId="0">Редактирование!$C$127</definedName>
    <definedName name="ID_13206014387" localSheetId="0">Редактирование!$C$131</definedName>
    <definedName name="ID_13206014388" localSheetId="0">Редактирование!$D$119</definedName>
    <definedName name="ID_13206014389" localSheetId="0">Редактирование!$D$123</definedName>
    <definedName name="ID_13206014390" localSheetId="0">Редактирование!$D$127</definedName>
    <definedName name="ID_13206014391" localSheetId="0">Редактирование!$D$131</definedName>
    <definedName name="ID_13206014392" localSheetId="0">Редактирование!$E$119</definedName>
    <definedName name="ID_13206014393" localSheetId="0">Редактирование!$E$123</definedName>
    <definedName name="ID_13206014394" localSheetId="0">Редактирование!$E$127</definedName>
    <definedName name="ID_13206014395" localSheetId="0">Редактирование!$E$131</definedName>
    <definedName name="ID_13206937091" localSheetId="0">Редактирование!$D$36</definedName>
    <definedName name="ID_13206937092" localSheetId="0">Редактирование!$D$65</definedName>
    <definedName name="ID_13206937093" localSheetId="0">Редактирование!$D$60</definedName>
    <definedName name="ID_13206937094" localSheetId="0">Редактирование!$D$70</definedName>
    <definedName name="ID_13206937095" localSheetId="0">Редактирование!$D$56</definedName>
    <definedName name="ID_13206937096" localSheetId="0">Редактирование!$D$30</definedName>
    <definedName name="ID_13206937099" localSheetId="0">Редактирование!$D$69</definedName>
    <definedName name="ID_13206937101" localSheetId="0">Редактирование!$D$33</definedName>
    <definedName name="ID_13206937102" localSheetId="0">Редактирование!$D$52</definedName>
    <definedName name="ID_13206937104" localSheetId="0">Редактирование!$D$31</definedName>
    <definedName name="ID_13206937107" localSheetId="0">Редактирование!$D$74</definedName>
    <definedName name="ID_13206937111" localSheetId="0">Редактирование!$D$79</definedName>
    <definedName name="ID_13206937112" localSheetId="0">Редактирование!$D$61</definedName>
    <definedName name="ID_13206937114" localSheetId="0">Редактирование!$D$97</definedName>
    <definedName name="ID_13206937116" localSheetId="0">Редактирование!$D$93</definedName>
    <definedName name="ID_13206937117" localSheetId="0">Редактирование!$D$44</definedName>
    <definedName name="ID_13206937118" localSheetId="0">Редактирование!$D$32</definedName>
    <definedName name="ID_13206937119" localSheetId="0">Редактирование!$D$89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Редактирование!$C$136</definedName>
    <definedName name="ID_22028045374" localSheetId="0">Редактирование!$D$136</definedName>
    <definedName name="ID_22028045378" localSheetId="0">Редактирование!$E$136</definedName>
    <definedName name="ID_22028045383" localSheetId="0">Редактирование!$C$137</definedName>
    <definedName name="ID_22028045384" localSheetId="0">Редактирование!$D$137</definedName>
    <definedName name="ID_22028045392" localSheetId="0">Редактирование!$E$137</definedName>
    <definedName name="ID_22028045397" localSheetId="0">Редактирование!$C$138</definedName>
    <definedName name="ID_22028045406" localSheetId="0">Редактирование!$D$138</definedName>
    <definedName name="ID_22028045414" localSheetId="0">Редактирование!$E$138</definedName>
    <definedName name="ID_22028045421" localSheetId="0">Редактирование!$C$139</definedName>
    <definedName name="ID_22028045431" localSheetId="0">Редактирование!$D$139</definedName>
    <definedName name="ID_22028045439" localSheetId="0">Редактирование!$E$139</definedName>
    <definedName name="ID_22028091830" localSheetId="0">Редактирование!$C$141</definedName>
    <definedName name="ID_22028091831" localSheetId="0">Редактирование!$D$141</definedName>
    <definedName name="ID_22028091832" localSheetId="0">Редактирование!$E$141</definedName>
    <definedName name="ID_22028091833" localSheetId="0">Редактирование!$C$142</definedName>
    <definedName name="ID_22028091834" localSheetId="0">Редактирование!$D$142</definedName>
    <definedName name="ID_22028091835" localSheetId="0">Редактирование!$E$142</definedName>
    <definedName name="ID_22028091836" localSheetId="0">Редактирование!$C$143</definedName>
    <definedName name="ID_22028091837" localSheetId="0">Редактирование!$D$143</definedName>
    <definedName name="ID_22028091838" localSheetId="0">Редактирование!$E$143</definedName>
    <definedName name="ID_22028091839" localSheetId="0">Редактирование!$C$144</definedName>
    <definedName name="ID_22028091840" localSheetId="0">Редактирование!$D$144</definedName>
    <definedName name="ID_22028091841" localSheetId="0">Редактирование!$E$144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Редактирование!$C$78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Редактирование!$D$78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Редактирование!$E$78</definedName>
    <definedName name="ID_4054671521" localSheetId="0">Редактирование!$C$175</definedName>
    <definedName name="ID_4054671522" localSheetId="0">Редактирование!$D$175</definedName>
    <definedName name="ID_4054671523" localSheetId="0">Редактирование!$E$175</definedName>
    <definedName name="ID_4058279197" localSheetId="0">Редактирование!$C$176</definedName>
    <definedName name="ID_4058279198" localSheetId="0">Редактирование!$D$176</definedName>
    <definedName name="ID_4058279199" localSheetId="0">Редактирование!$E$176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Редактирование!$C$51</definedName>
    <definedName name="ID_9565458033" localSheetId="0">Редактирование!$D$51</definedName>
    <definedName name="ID_9565458034" localSheetId="0">Редактирование!$E$51</definedName>
    <definedName name="ID_9565470366" localSheetId="0">Редактирование!$C$101</definedName>
    <definedName name="ID_9565470368" localSheetId="0">Редактирование!$D$101</definedName>
    <definedName name="ID_9565470370" localSheetId="0">Редактирование!$E$101</definedName>
    <definedName name="ID_9565470397" localSheetId="0">Редактирование!$C$118</definedName>
    <definedName name="ID_9565470408" localSheetId="0">Редактирование!$D$118</definedName>
    <definedName name="ID_9565470412" localSheetId="0">Редактирование!$E$118</definedName>
    <definedName name="ID_9565470420" localSheetId="0">Редактирование!$C$135</definedName>
    <definedName name="ID_9565470430" localSheetId="0">Редактирование!$D$135</definedName>
    <definedName name="ID_9565470439" localSheetId="0">Редактирование!$E$135</definedName>
    <definedName name="ID_9616776900" localSheetId="0">Редактирование!$C$140</definedName>
    <definedName name="ID_9616776901" localSheetId="0">Редактирование!$D$140</definedName>
    <definedName name="ID_9616776902" localSheetId="0">Редактирование!$E$140</definedName>
    <definedName name="ID_9616776903" localSheetId="0">Редактирование!$C$145</definedName>
    <definedName name="ID_9616776904" localSheetId="0">Редактирование!$D$145</definedName>
    <definedName name="ID_9616776905" localSheetId="0">Редактирование!$E$145</definedName>
    <definedName name="ID_9616781398" localSheetId="0">Редактирование!$C$146</definedName>
    <definedName name="ID_9616781399" localSheetId="0">Редактирование!$D$146</definedName>
    <definedName name="ID_9616781400" localSheetId="0">Редактирование!$E$146</definedName>
    <definedName name="ID_9616781401" localSheetId="0">Редактирование!$C$155</definedName>
    <definedName name="ID_9616781402" localSheetId="0">Редактирование!$D$155</definedName>
    <definedName name="ID_9616781403" localSheetId="0">Редактирование!$E$155</definedName>
    <definedName name="ID_9616781404" localSheetId="0">Редактирование!$C$159</definedName>
    <definedName name="ID_9616781405" localSheetId="0">Редактирование!$D$159</definedName>
    <definedName name="ID_9616781406" localSheetId="0">Редактирование!$E$159</definedName>
    <definedName name="ID_9616781407" localSheetId="0">Редактирование!$C$163</definedName>
    <definedName name="ID_9616781408" localSheetId="0">Редактирование!$D$163</definedName>
    <definedName name="ID_9616781409" localSheetId="0">Редактирование!$E$163</definedName>
    <definedName name="ID_9616781410" localSheetId="0">Редактирование!$C$167</definedName>
    <definedName name="ID_9616781411" localSheetId="0">Редактирование!$D$167</definedName>
    <definedName name="ID_9616781412" localSheetId="0">Редактирование!$E$167</definedName>
    <definedName name="ID_9983944176" localSheetId="0">Редактирование!$C$147</definedName>
    <definedName name="ID_9983944270" localSheetId="0">Редактирование!$D$147</definedName>
    <definedName name="ID_9983944279" localSheetId="0">Редактирование!$E$147</definedName>
    <definedName name="ID_9983944285" localSheetId="0">Редактирование!$C$151</definedName>
    <definedName name="ID_9983944292" localSheetId="0">Редактирование!$D$151</definedName>
    <definedName name="ID_9983944298" localSheetId="0">Редактирование!$E$151</definedName>
    <definedName name="T_30204476729" localSheetId="0">Редактирование!$A$38:$E$42</definedName>
    <definedName name="T_30204476736" localSheetId="0">Редактирование!$A$153:$E$153</definedName>
    <definedName name="T_30204476743" localSheetId="0">Редактирование!$A$67:$E$67</definedName>
    <definedName name="T_30204476750" localSheetId="0">Редактирование!$A$54:$E$54</definedName>
    <definedName name="T_30204476757" localSheetId="0">Редактирование!$A$95:$E$95</definedName>
    <definedName name="T_30204476764" localSheetId="0">Редактирование!$A$46:$E$49</definedName>
    <definedName name="T_30204476771" localSheetId="0">Редактирование!$A$125:$E$125</definedName>
    <definedName name="T_30204476778" localSheetId="0">Редактирование!$A$76:$E$76</definedName>
    <definedName name="T_30204476785" localSheetId="0">Редактирование!$A$91:$E$91</definedName>
    <definedName name="T_30204476792" localSheetId="0">Редактирование!$A$116:$E$116</definedName>
    <definedName name="T_30204476799" localSheetId="0">Редактирование!$A$157:$E$157</definedName>
    <definedName name="T_30204476806" localSheetId="0">Редактирование!$A$149:$E$149</definedName>
    <definedName name="T_30204476813" localSheetId="0">Редактирование!$A$58:$E$58</definedName>
    <definedName name="T_30204476820" localSheetId="0">Редактирование!$A$161:$E$161</definedName>
    <definedName name="T_30204476827" localSheetId="0">Редактирование!$A$81:$E$87</definedName>
    <definedName name="T_30204476834" localSheetId="0">Редактирование!$A$121:$E$121</definedName>
    <definedName name="T_30204476841" localSheetId="0">Редактирование!$A$72:$E$72</definedName>
    <definedName name="T_30204476848" localSheetId="0">Редактирование!$A$63:$E$63</definedName>
    <definedName name="T_30204476855" localSheetId="0">Редактирование!$A$165:$E$165</definedName>
    <definedName name="T_30204476862" localSheetId="0">Редактирование!$A$112:$E$112</definedName>
    <definedName name="T_30204476869" localSheetId="0">Редактирование!$A$99:$E$99</definedName>
    <definedName name="T_30204476876" localSheetId="0">Редактирование!$A$104:$E$104</definedName>
    <definedName name="T_30204476883" localSheetId="0">Редактирование!$A$108:$E$108</definedName>
    <definedName name="T_30204476890" localSheetId="0">Редактирование!$A$129:$E$129</definedName>
    <definedName name="T_30204476897" localSheetId="0">Редактирование!$A$133:$E$133</definedName>
    <definedName name="T_30204476904" localSheetId="0">Редактирование!$A$169:$E$169</definedName>
    <definedName name="T_31325893323" localSheetId="0">Редактирование!$A$173:$E$173</definedName>
    <definedName name="TR_30204476729_2360765791" localSheetId="0">Редактирование!$A$38:$E$38</definedName>
    <definedName name="TR_30204476729_2371838224" localSheetId="0">Редактирование!$A$39:$E$39</definedName>
    <definedName name="TR_30204476729_2371838225" localSheetId="0">Редактирование!$A$40:$E$40</definedName>
    <definedName name="TR_30204476729_2371838226" localSheetId="0">Редактирование!$A$41:$E$41</definedName>
    <definedName name="TR_30204476729_2371838227" localSheetId="0">Редактирование!$A$42:$E$42</definedName>
    <definedName name="TR_30204476736" localSheetId="0">Редактирование!$A$153:$E$153</definedName>
    <definedName name="TR_30204476743" localSheetId="0">Редактирование!$A$67:$E$67</definedName>
    <definedName name="TR_30204476750" localSheetId="0">Редактирование!$A$54:$E$54</definedName>
    <definedName name="TR_30204476757" localSheetId="0">Редактирование!$A$95:$E$95</definedName>
    <definedName name="TR_30204476764_2360765793" localSheetId="0">Редактирование!$A$46:$E$46</definedName>
    <definedName name="TR_30204476764_2371838228" localSheetId="0">Редактирование!$A$47:$E$47</definedName>
    <definedName name="TR_30204476764_2371838229" localSheetId="0">Редактирование!$A$48:$E$48</definedName>
    <definedName name="TR_30204476764_2371838230" localSheetId="0">Редактирование!$A$49:$E$49</definedName>
    <definedName name="TR_30204476771" localSheetId="0">Редактирование!$A$125:$E$125</definedName>
    <definedName name="TR_30204476778" localSheetId="0">Редактирование!$A$76:$E$76</definedName>
    <definedName name="TR_30204476785" localSheetId="0">Редактирование!$A$91:$E$91</definedName>
    <definedName name="TR_30204476792" localSheetId="0">Редактирование!$A$116:$E$116</definedName>
    <definedName name="TR_30204476799" localSheetId="0">Редактирование!$A$157:$E$157</definedName>
    <definedName name="TR_30204476806" localSheetId="0">Редактирование!$A$149:$E$149</definedName>
    <definedName name="TR_30204476813" localSheetId="0">Редактирование!$A$58:$E$58</definedName>
    <definedName name="TR_30204476820" localSheetId="0">Редактирование!$A$161:$E$161</definedName>
    <definedName name="TR_30204476827_2360765795" localSheetId="0">Редактирование!$A$81:$E$81</definedName>
    <definedName name="TR_30204476827_2371838231" localSheetId="0">Редактирование!$A$82:$E$82</definedName>
    <definedName name="TR_30204476827_2371838232" localSheetId="0">Редактирование!$A$83:$E$83</definedName>
    <definedName name="TR_30204476827_2371838233" localSheetId="0">Редактирование!$A$84:$E$84</definedName>
    <definedName name="TR_30204476827_2371838234" localSheetId="0">Редактирование!$A$85:$E$85</definedName>
    <definedName name="TR_30204476827_2371838235" localSheetId="0">Редактирование!$A$86:$E$86</definedName>
    <definedName name="TR_30204476827_2371838236" localSheetId="0">Редактирование!$A$87:$E$87</definedName>
    <definedName name="TR_30204476834" localSheetId="0">Редактирование!$A$121:$E$121</definedName>
    <definedName name="TR_30204476841" localSheetId="0">Редактирование!$A$72:$E$72</definedName>
    <definedName name="TR_30204476848" localSheetId="0">Редактирование!$A$63:$E$63</definedName>
    <definedName name="TR_30204476855" localSheetId="0">Редактирование!$A$165:$E$165</definedName>
    <definedName name="TR_30204476862" localSheetId="0">Редактирование!$A$112:$E$112</definedName>
    <definedName name="TR_30204476869" localSheetId="0">Редактирование!$A$99:$E$99</definedName>
    <definedName name="TR_30204476876_2360765796" localSheetId="0">Редактирование!$A$104:$E$104</definedName>
    <definedName name="TR_30204476883" localSheetId="0">Редактирование!$A$108:$E$108</definedName>
    <definedName name="TR_30204476890" localSheetId="0">Редактирование!$A$129:$E$129</definedName>
    <definedName name="TR_30204476897" localSheetId="0">Редактирование!$A$133:$E$133</definedName>
    <definedName name="TR_30204476904" localSheetId="0">Редактирование!$A$169:$E$169</definedName>
    <definedName name="TR_31325893323" localSheetId="0">Редактирование!$A$173:$E$173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1" i="2"/>
  <c r="D171"/>
  <c r="C171"/>
  <c r="E167"/>
  <c r="D167"/>
  <c r="C167"/>
  <c r="E163"/>
  <c r="D163"/>
  <c r="C163"/>
  <c r="E159"/>
  <c r="D159"/>
  <c r="C159"/>
  <c r="E155"/>
  <c r="D155"/>
  <c r="C155"/>
  <c r="E151"/>
  <c r="D151"/>
  <c r="C151"/>
  <c r="C146" s="1"/>
  <c r="C145" s="1"/>
  <c r="E147"/>
  <c r="D147"/>
  <c r="C147"/>
  <c r="E146"/>
  <c r="E145" s="1"/>
  <c r="D146"/>
  <c r="D145" s="1"/>
  <c r="E140"/>
  <c r="D140"/>
  <c r="C140"/>
  <c r="E135"/>
  <c r="D135"/>
  <c r="C135"/>
  <c r="E131"/>
  <c r="D131"/>
  <c r="C131"/>
  <c r="E127"/>
  <c r="D127"/>
  <c r="C127"/>
  <c r="E123"/>
  <c r="D123"/>
  <c r="D118" s="1"/>
  <c r="C123"/>
  <c r="C118" s="1"/>
  <c r="E119"/>
  <c r="D119"/>
  <c r="C119"/>
  <c r="E118"/>
  <c r="E114"/>
  <c r="D114"/>
  <c r="C114"/>
  <c r="E110"/>
  <c r="D110"/>
  <c r="C110"/>
  <c r="E106"/>
  <c r="D106"/>
  <c r="C106"/>
  <c r="E102"/>
  <c r="E101" s="1"/>
  <c r="D102"/>
  <c r="D101" s="1"/>
  <c r="C102"/>
  <c r="C101" s="1"/>
  <c r="E97"/>
  <c r="D97"/>
  <c r="C97"/>
  <c r="E93"/>
  <c r="D93"/>
  <c r="C93"/>
  <c r="E89"/>
  <c r="D89"/>
  <c r="C89"/>
  <c r="E79"/>
  <c r="D79"/>
  <c r="C79"/>
  <c r="E78"/>
  <c r="D78"/>
  <c r="C78"/>
  <c r="E74"/>
  <c r="D74"/>
  <c r="C74"/>
  <c r="E70"/>
  <c r="E69" s="1"/>
  <c r="D70"/>
  <c r="D69" s="1"/>
  <c r="C70"/>
  <c r="C69" s="1"/>
  <c r="E65"/>
  <c r="E60" s="1"/>
  <c r="D65"/>
  <c r="C65"/>
  <c r="C60" s="1"/>
  <c r="E61"/>
  <c r="D61"/>
  <c r="C61"/>
  <c r="D60"/>
  <c r="E56"/>
  <c r="D56"/>
  <c r="C56"/>
  <c r="E52"/>
  <c r="E51" s="1"/>
  <c r="D52"/>
  <c r="D51" s="1"/>
  <c r="C52"/>
  <c r="C51" s="1"/>
  <c r="E44"/>
  <c r="D44"/>
  <c r="D35" s="1"/>
  <c r="D34" s="1"/>
  <c r="C44"/>
  <c r="C35" s="1"/>
  <c r="E36"/>
  <c r="D36"/>
  <c r="C36"/>
  <c r="E35"/>
  <c r="E34" s="1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E5" s="1"/>
  <c r="D7"/>
  <c r="D6" s="1"/>
  <c r="C7"/>
  <c r="C6" s="1"/>
  <c r="D5" l="1"/>
  <c r="C34"/>
  <c r="C5" s="1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71" authorId="0">
      <text>
        <r>
          <rPr>
            <sz val="9"/>
            <color indexed="81"/>
            <rFont val="Tahoma"/>
            <family val="2"/>
            <charset val="204"/>
          </rPr>
          <t>11660_1_721Anl</t>
        </r>
      </text>
    </comment>
    <comment ref="D171" authorId="0">
      <text>
        <r>
          <rPr>
            <sz val="9"/>
            <color indexed="81"/>
            <rFont val="Tahoma"/>
            <family val="2"/>
            <charset val="204"/>
          </rPr>
          <t>11660_2_721Anl</t>
        </r>
      </text>
    </comment>
    <comment ref="E171" authorId="0">
      <text>
        <r>
          <rPr>
            <sz val="9"/>
            <color indexed="81"/>
            <rFont val="Tahoma"/>
            <family val="2"/>
            <charset val="204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<sst xmlns="http://schemas.openxmlformats.org/spreadsheetml/2006/main" count="165" uniqueCount="117">
  <si>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</si>
  <si>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</si>
  <si>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</si>
  <si>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</si>
  <si>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</si>
  <si>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</si>
  <si>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</si>
  <si>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</si>
  <si>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</si>
  <si>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</si>
  <si>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</si>
  <si>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</si>
  <si>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</si>
  <si>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</si>
  <si>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</si>
  <si>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</si>
  <si>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</si>
  <si>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</si>
  <si>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</si>
  <si>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</si>
  <si>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</si>
  <si>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</si>
  <si>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</si>
  <si>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</si>
  <si>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</si>
  <si>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</si>
  <si>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</si>
  <si>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</si>
  <si>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</si>
  <si>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</si>
  <si>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</si>
  <si>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</si>
  <si>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</si>
  <si>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</si>
  <si>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</si>
  <si>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</si>
  <si>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</si>
  <si>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</si>
  <si>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</si>
  <si>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</si>
  <si>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</si>
  <si>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</si>
  <si>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</si>
  <si>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</si>
  <si>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</si>
  <si>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</si>
  <si>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</si>
  <si>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</si>
  <si>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</si>
  <si>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</si>
  <si>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</si>
  <si>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Контейнер</t>
  </si>
  <si>
    <t>Оргтехника</t>
  </si>
  <si>
    <t>Технологическое оборудование</t>
  </si>
  <si>
    <t>Наглядное пособие</t>
  </si>
  <si>
    <t>Библиотечный фонд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</si>
  <si>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</si>
  <si>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</si>
  <si>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</si>
  <si>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</si>
  <si>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</si>
  <si>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</si>
  <si>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</si>
  <si>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</si>
  <si>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</si>
  <si>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</si>
  <si>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</si>
  <si>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</si>
  <si>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</si>
  <si>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</si>
  <si>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Сред инд защиты</t>
  </si>
  <si>
    <t>Картридж</t>
  </si>
  <si>
    <t>Строительные материалы</t>
  </si>
  <si>
    <t>КанцТовары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</si>
  <si>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</si>
  <si>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</si>
  <si>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</si>
  <si>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</si>
  <si>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</si>
  <si>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Сооружения движимое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</si>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</sst>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33" xfId="0" applyNumberFormat="1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2"/>
    </xf>
    <xf numFmtId="49" fontId="3" fillId="0" borderId="33" xfId="0" applyNumberFormat="1" applyFont="1" applyFill="1" applyBorder="1" applyAlignment="1" applyProtection="1">
      <alignment horizontal="left" vertical="center" wrapText="1" indent="2"/>
    </xf>
    <xf numFmtId="49" fontId="3" fillId="0" borderId="12" xfId="0" applyNumberFormat="1" applyFont="1" applyFill="1" applyBorder="1" applyAlignment="1" applyProtection="1">
      <alignment horizontal="left" vertical="center" wrapText="1" indent="2"/>
    </xf>
    <xf numFmtId="0" fontId="3" fillId="0" borderId="13" xfId="0" applyFont="1" applyFill="1" applyBorder="1" applyAlignment="1" applyProtection="1">
      <alignment horizontal="center" vertical="center" wrapText="1"/>
    </xf>
    <xf numFmtId="49" fontId="3" fillId="0" borderId="26" xfId="0" applyNumberFormat="1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2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9" fontId="5" fillId="0" borderId="33" xfId="0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26" xfId="0" applyNumberFormat="1" applyFont="1" applyFill="1" applyBorder="1" applyAlignment="1" applyProtection="1">
      <alignment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0" borderId="38" xfId="0" applyNumberFormat="1" applyFont="1" applyFill="1" applyBorder="1" applyAlignment="1" applyProtection="1">
      <alignment vertical="center" wrapText="1"/>
      <protection locked="0"/>
    </xf>
    <xf numFmtId="4" fontId="3" fillId="0" borderId="39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40" xfId="0" applyNumberFormat="1" applyFont="1" applyFill="1" applyBorder="1" applyAlignment="1" applyProtection="1">
      <alignment vertical="center" wrapText="1"/>
      <protection locked="0"/>
    </xf>
    <xf numFmtId="4" fontId="3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243"/>
  <sheetViews>
    <sheetView tabSelected="1" workbookViewId="0">
      <selection sqref="A1:E243"/>
    </sheetView>
  </sheetViews>
  <sheetFormatPr defaultRowHeight="15"/>
  <cols>
    <col min="1" max="1" width="62.5703125" customWidth="1"/>
    <col min="2" max="2" width="8.42578125" bestFit="1" customWidth="1"/>
    <col min="3" max="5" width="19.7109375" customWidth="1"/>
    <col min="257" max="257" width="62.5703125" customWidth="1"/>
    <col min="258" max="258" width="8.42578125" bestFit="1" customWidth="1"/>
    <col min="259" max="261" width="19.7109375" customWidth="1"/>
    <col min="513" max="513" width="62.5703125" customWidth="1"/>
    <col min="514" max="514" width="8.42578125" bestFit="1" customWidth="1"/>
    <col min="515" max="517" width="19.7109375" customWidth="1"/>
    <col min="769" max="769" width="62.5703125" customWidth="1"/>
    <col min="770" max="770" width="8.42578125" bestFit="1" customWidth="1"/>
    <col min="771" max="773" width="19.7109375" customWidth="1"/>
    <col min="1025" max="1025" width="62.5703125" customWidth="1"/>
    <col min="1026" max="1026" width="8.42578125" bestFit="1" customWidth="1"/>
    <col min="1027" max="1029" width="19.7109375" customWidth="1"/>
    <col min="1281" max="1281" width="62.5703125" customWidth="1"/>
    <col min="1282" max="1282" width="8.42578125" bestFit="1" customWidth="1"/>
    <col min="1283" max="1285" width="19.7109375" customWidth="1"/>
    <col min="1537" max="1537" width="62.5703125" customWidth="1"/>
    <col min="1538" max="1538" width="8.42578125" bestFit="1" customWidth="1"/>
    <col min="1539" max="1541" width="19.7109375" customWidth="1"/>
    <col min="1793" max="1793" width="62.5703125" customWidth="1"/>
    <col min="1794" max="1794" width="8.42578125" bestFit="1" customWidth="1"/>
    <col min="1795" max="1797" width="19.7109375" customWidth="1"/>
    <col min="2049" max="2049" width="62.5703125" customWidth="1"/>
    <col min="2050" max="2050" width="8.42578125" bestFit="1" customWidth="1"/>
    <col min="2051" max="2053" width="19.7109375" customWidth="1"/>
    <col min="2305" max="2305" width="62.5703125" customWidth="1"/>
    <col min="2306" max="2306" width="8.42578125" bestFit="1" customWidth="1"/>
    <col min="2307" max="2309" width="19.7109375" customWidth="1"/>
    <col min="2561" max="2561" width="62.5703125" customWidth="1"/>
    <col min="2562" max="2562" width="8.42578125" bestFit="1" customWidth="1"/>
    <col min="2563" max="2565" width="19.7109375" customWidth="1"/>
    <col min="2817" max="2817" width="62.5703125" customWidth="1"/>
    <col min="2818" max="2818" width="8.42578125" bestFit="1" customWidth="1"/>
    <col min="2819" max="2821" width="19.7109375" customWidth="1"/>
    <col min="3073" max="3073" width="62.5703125" customWidth="1"/>
    <col min="3074" max="3074" width="8.42578125" bestFit="1" customWidth="1"/>
    <col min="3075" max="3077" width="19.7109375" customWidth="1"/>
    <col min="3329" max="3329" width="62.5703125" customWidth="1"/>
    <col min="3330" max="3330" width="8.42578125" bestFit="1" customWidth="1"/>
    <col min="3331" max="3333" width="19.7109375" customWidth="1"/>
    <col min="3585" max="3585" width="62.5703125" customWidth="1"/>
    <col min="3586" max="3586" width="8.42578125" bestFit="1" customWidth="1"/>
    <col min="3587" max="3589" width="19.7109375" customWidth="1"/>
    <col min="3841" max="3841" width="62.5703125" customWidth="1"/>
    <col min="3842" max="3842" width="8.42578125" bestFit="1" customWidth="1"/>
    <col min="3843" max="3845" width="19.7109375" customWidth="1"/>
    <col min="4097" max="4097" width="62.5703125" customWidth="1"/>
    <col min="4098" max="4098" width="8.42578125" bestFit="1" customWidth="1"/>
    <col min="4099" max="4101" width="19.7109375" customWidth="1"/>
    <col min="4353" max="4353" width="62.5703125" customWidth="1"/>
    <col min="4354" max="4354" width="8.42578125" bestFit="1" customWidth="1"/>
    <col min="4355" max="4357" width="19.7109375" customWidth="1"/>
    <col min="4609" max="4609" width="62.5703125" customWidth="1"/>
    <col min="4610" max="4610" width="8.42578125" bestFit="1" customWidth="1"/>
    <col min="4611" max="4613" width="19.7109375" customWidth="1"/>
    <col min="4865" max="4865" width="62.5703125" customWidth="1"/>
    <col min="4866" max="4866" width="8.42578125" bestFit="1" customWidth="1"/>
    <col min="4867" max="4869" width="19.7109375" customWidth="1"/>
    <col min="5121" max="5121" width="62.5703125" customWidth="1"/>
    <col min="5122" max="5122" width="8.42578125" bestFit="1" customWidth="1"/>
    <col min="5123" max="5125" width="19.7109375" customWidth="1"/>
    <col min="5377" max="5377" width="62.5703125" customWidth="1"/>
    <col min="5378" max="5378" width="8.42578125" bestFit="1" customWidth="1"/>
    <col min="5379" max="5381" width="19.7109375" customWidth="1"/>
    <col min="5633" max="5633" width="62.5703125" customWidth="1"/>
    <col min="5634" max="5634" width="8.42578125" bestFit="1" customWidth="1"/>
    <col min="5635" max="5637" width="19.7109375" customWidth="1"/>
    <col min="5889" max="5889" width="62.5703125" customWidth="1"/>
    <col min="5890" max="5890" width="8.42578125" bestFit="1" customWidth="1"/>
    <col min="5891" max="5893" width="19.7109375" customWidth="1"/>
    <col min="6145" max="6145" width="62.5703125" customWidth="1"/>
    <col min="6146" max="6146" width="8.42578125" bestFit="1" customWidth="1"/>
    <col min="6147" max="6149" width="19.7109375" customWidth="1"/>
    <col min="6401" max="6401" width="62.5703125" customWidth="1"/>
    <col min="6402" max="6402" width="8.42578125" bestFit="1" customWidth="1"/>
    <col min="6403" max="6405" width="19.7109375" customWidth="1"/>
    <col min="6657" max="6657" width="62.5703125" customWidth="1"/>
    <col min="6658" max="6658" width="8.42578125" bestFit="1" customWidth="1"/>
    <col min="6659" max="6661" width="19.7109375" customWidth="1"/>
    <col min="6913" max="6913" width="62.5703125" customWidth="1"/>
    <col min="6914" max="6914" width="8.42578125" bestFit="1" customWidth="1"/>
    <col min="6915" max="6917" width="19.7109375" customWidth="1"/>
    <col min="7169" max="7169" width="62.5703125" customWidth="1"/>
    <col min="7170" max="7170" width="8.42578125" bestFit="1" customWidth="1"/>
    <col min="7171" max="7173" width="19.7109375" customWidth="1"/>
    <col min="7425" max="7425" width="62.5703125" customWidth="1"/>
    <col min="7426" max="7426" width="8.42578125" bestFit="1" customWidth="1"/>
    <col min="7427" max="7429" width="19.7109375" customWidth="1"/>
    <col min="7681" max="7681" width="62.5703125" customWidth="1"/>
    <col min="7682" max="7682" width="8.42578125" bestFit="1" customWidth="1"/>
    <col min="7683" max="7685" width="19.7109375" customWidth="1"/>
    <col min="7937" max="7937" width="62.5703125" customWidth="1"/>
    <col min="7938" max="7938" width="8.42578125" bestFit="1" customWidth="1"/>
    <col min="7939" max="7941" width="19.7109375" customWidth="1"/>
    <col min="8193" max="8193" width="62.5703125" customWidth="1"/>
    <col min="8194" max="8194" width="8.42578125" bestFit="1" customWidth="1"/>
    <col min="8195" max="8197" width="19.7109375" customWidth="1"/>
    <col min="8449" max="8449" width="62.5703125" customWidth="1"/>
    <col min="8450" max="8450" width="8.42578125" bestFit="1" customWidth="1"/>
    <col min="8451" max="8453" width="19.7109375" customWidth="1"/>
    <col min="8705" max="8705" width="62.5703125" customWidth="1"/>
    <col min="8706" max="8706" width="8.42578125" bestFit="1" customWidth="1"/>
    <col min="8707" max="8709" width="19.7109375" customWidth="1"/>
    <col min="8961" max="8961" width="62.5703125" customWidth="1"/>
    <col min="8962" max="8962" width="8.42578125" bestFit="1" customWidth="1"/>
    <col min="8963" max="8965" width="19.7109375" customWidth="1"/>
    <col min="9217" max="9217" width="62.5703125" customWidth="1"/>
    <col min="9218" max="9218" width="8.42578125" bestFit="1" customWidth="1"/>
    <col min="9219" max="9221" width="19.7109375" customWidth="1"/>
    <col min="9473" max="9473" width="62.5703125" customWidth="1"/>
    <col min="9474" max="9474" width="8.42578125" bestFit="1" customWidth="1"/>
    <col min="9475" max="9477" width="19.7109375" customWidth="1"/>
    <col min="9729" max="9729" width="62.5703125" customWidth="1"/>
    <col min="9730" max="9730" width="8.42578125" bestFit="1" customWidth="1"/>
    <col min="9731" max="9733" width="19.7109375" customWidth="1"/>
    <col min="9985" max="9985" width="62.5703125" customWidth="1"/>
    <col min="9986" max="9986" width="8.42578125" bestFit="1" customWidth="1"/>
    <col min="9987" max="9989" width="19.7109375" customWidth="1"/>
    <col min="10241" max="10241" width="62.5703125" customWidth="1"/>
    <col min="10242" max="10242" width="8.42578125" bestFit="1" customWidth="1"/>
    <col min="10243" max="10245" width="19.7109375" customWidth="1"/>
    <col min="10497" max="10497" width="62.5703125" customWidth="1"/>
    <col min="10498" max="10498" width="8.42578125" bestFit="1" customWidth="1"/>
    <col min="10499" max="10501" width="19.7109375" customWidth="1"/>
    <col min="10753" max="10753" width="62.5703125" customWidth="1"/>
    <col min="10754" max="10754" width="8.42578125" bestFit="1" customWidth="1"/>
    <col min="10755" max="10757" width="19.7109375" customWidth="1"/>
    <col min="11009" max="11009" width="62.5703125" customWidth="1"/>
    <col min="11010" max="11010" width="8.42578125" bestFit="1" customWidth="1"/>
    <col min="11011" max="11013" width="19.7109375" customWidth="1"/>
    <col min="11265" max="11265" width="62.5703125" customWidth="1"/>
    <col min="11266" max="11266" width="8.42578125" bestFit="1" customWidth="1"/>
    <col min="11267" max="11269" width="19.7109375" customWidth="1"/>
    <col min="11521" max="11521" width="62.5703125" customWidth="1"/>
    <col min="11522" max="11522" width="8.42578125" bestFit="1" customWidth="1"/>
    <col min="11523" max="11525" width="19.7109375" customWidth="1"/>
    <col min="11777" max="11777" width="62.5703125" customWidth="1"/>
    <col min="11778" max="11778" width="8.42578125" bestFit="1" customWidth="1"/>
    <col min="11779" max="11781" width="19.7109375" customWidth="1"/>
    <col min="12033" max="12033" width="62.5703125" customWidth="1"/>
    <col min="12034" max="12034" width="8.42578125" bestFit="1" customWidth="1"/>
    <col min="12035" max="12037" width="19.7109375" customWidth="1"/>
    <col min="12289" max="12289" width="62.5703125" customWidth="1"/>
    <col min="12290" max="12290" width="8.42578125" bestFit="1" customWidth="1"/>
    <col min="12291" max="12293" width="19.7109375" customWidth="1"/>
    <col min="12545" max="12545" width="62.5703125" customWidth="1"/>
    <col min="12546" max="12546" width="8.42578125" bestFit="1" customWidth="1"/>
    <col min="12547" max="12549" width="19.7109375" customWidth="1"/>
    <col min="12801" max="12801" width="62.5703125" customWidth="1"/>
    <col min="12802" max="12802" width="8.42578125" bestFit="1" customWidth="1"/>
    <col min="12803" max="12805" width="19.7109375" customWidth="1"/>
    <col min="13057" max="13057" width="62.5703125" customWidth="1"/>
    <col min="13058" max="13058" width="8.42578125" bestFit="1" customWidth="1"/>
    <col min="13059" max="13061" width="19.7109375" customWidth="1"/>
    <col min="13313" max="13313" width="62.5703125" customWidth="1"/>
    <col min="13314" max="13314" width="8.42578125" bestFit="1" customWidth="1"/>
    <col min="13315" max="13317" width="19.7109375" customWidth="1"/>
    <col min="13569" max="13569" width="62.5703125" customWidth="1"/>
    <col min="13570" max="13570" width="8.42578125" bestFit="1" customWidth="1"/>
    <col min="13571" max="13573" width="19.7109375" customWidth="1"/>
    <col min="13825" max="13825" width="62.5703125" customWidth="1"/>
    <col min="13826" max="13826" width="8.42578125" bestFit="1" customWidth="1"/>
    <col min="13827" max="13829" width="19.7109375" customWidth="1"/>
    <col min="14081" max="14081" width="62.5703125" customWidth="1"/>
    <col min="14082" max="14082" width="8.42578125" bestFit="1" customWidth="1"/>
    <col min="14083" max="14085" width="19.7109375" customWidth="1"/>
    <col min="14337" max="14337" width="62.5703125" customWidth="1"/>
    <col min="14338" max="14338" width="8.42578125" bestFit="1" customWidth="1"/>
    <col min="14339" max="14341" width="19.7109375" customWidth="1"/>
    <col min="14593" max="14593" width="62.5703125" customWidth="1"/>
    <col min="14594" max="14594" width="8.42578125" bestFit="1" customWidth="1"/>
    <col min="14595" max="14597" width="19.7109375" customWidth="1"/>
    <col min="14849" max="14849" width="62.5703125" customWidth="1"/>
    <col min="14850" max="14850" width="8.42578125" bestFit="1" customWidth="1"/>
    <col min="14851" max="14853" width="19.7109375" customWidth="1"/>
    <col min="15105" max="15105" width="62.5703125" customWidth="1"/>
    <col min="15106" max="15106" width="8.42578125" bestFit="1" customWidth="1"/>
    <col min="15107" max="15109" width="19.7109375" customWidth="1"/>
    <col min="15361" max="15361" width="62.5703125" customWidth="1"/>
    <col min="15362" max="15362" width="8.42578125" bestFit="1" customWidth="1"/>
    <col min="15363" max="15365" width="19.7109375" customWidth="1"/>
    <col min="15617" max="15617" width="62.5703125" customWidth="1"/>
    <col min="15618" max="15618" width="8.42578125" bestFit="1" customWidth="1"/>
    <col min="15619" max="15621" width="19.7109375" customWidth="1"/>
    <col min="15873" max="15873" width="62.5703125" customWidth="1"/>
    <col min="15874" max="15874" width="8.42578125" bestFit="1" customWidth="1"/>
    <col min="15875" max="15877" width="19.7109375" customWidth="1"/>
    <col min="16129" max="16129" width="62.5703125" customWidth="1"/>
    <col min="16130" max="16130" width="8.42578125" bestFit="1" customWidth="1"/>
    <col min="16131" max="16133" width="19.7109375" customWidth="1"/>
  </cols>
  <sheetData>
    <row r="1" spans="1:5" ht="18.75">
      <c r="A1" s="26" t="s">
        <v>0</v>
      </c>
      <c r="B1" s="26"/>
      <c r="C1" s="26"/>
      <c r="D1" s="26"/>
      <c r="E1" s="26"/>
    </row>
    <row r="2" spans="1:5" ht="15.75" thickBot="1">
      <c r="A2" s="27"/>
      <c r="B2" s="27"/>
      <c r="C2" s="27"/>
      <c r="D2" s="28"/>
      <c r="E2" s="29"/>
    </row>
    <row r="3" spans="1:5" ht="48" thickBot="1">
      <c r="A3" s="1" t="s">
        <v>1</v>
      </c>
      <c r="B3" s="2" t="s">
        <v>2</v>
      </c>
      <c r="C3" s="30" t="s">
        <v>3</v>
      </c>
      <c r="D3" s="31" t="s">
        <v>4</v>
      </c>
      <c r="E3" s="32" t="s">
        <v>5</v>
      </c>
    </row>
    <row r="4" spans="1:5" ht="15.75">
      <c r="A4" s="3">
        <v>1</v>
      </c>
      <c r="B4" s="4">
        <v>2</v>
      </c>
      <c r="C4" s="33">
        <v>3</v>
      </c>
      <c r="D4" s="33">
        <v>4</v>
      </c>
      <c r="E4" s="4">
        <v>5</v>
      </c>
    </row>
    <row r="5" spans="1:5" ht="15.75" thickBot="1">
      <c r="A5" s="25" t="s">
        <v>6</v>
      </c>
      <c r="B5" s="6">
        <v>100</v>
      </c>
      <c r="C5" s="34">
        <f>ROUND(C6+C19+C24+C29+C34+C78+C101+C118+C135+C140+C145,2)</f>
        <v>0</v>
      </c>
      <c r="D5" s="34">
        <f>ROUND(D6+D19+D24+D29+D34+D78+D101+D118+D135+D140+D145,2)</f>
        <v>6131666.0499999998</v>
      </c>
      <c r="E5" s="35">
        <f>ROUND(E6+E19+E24+E29+E34+E78+E101+E118+E135+E140+E145,2)</f>
        <v>0</v>
      </c>
    </row>
    <row r="6" spans="1:5" ht="30">
      <c r="A6" s="36" t="s">
        <v>7</v>
      </c>
      <c r="B6" s="22">
        <v>101</v>
      </c>
      <c r="C6" s="37">
        <f>ROUND(C7+C16+C13+C10,2)</f>
        <v>0</v>
      </c>
      <c r="D6" s="37">
        <f>ROUND(D7+D16+D13+D10,2)</f>
        <v>0</v>
      </c>
      <c r="E6" s="38">
        <f>ROUND(E7+E16+E13+E10,2)</f>
        <v>0</v>
      </c>
    </row>
    <row r="7" spans="1:5" ht="25.5">
      <c r="A7" s="8" t="s">
        <v>8</v>
      </c>
      <c r="B7" s="5" t="s">
        <v>9</v>
      </c>
      <c r="C7" s="39">
        <f>ROUND(C8-C9,2)</f>
        <v>0</v>
      </c>
      <c r="D7" s="39">
        <f>ROUND(D8-D9,2)</f>
        <v>0</v>
      </c>
      <c r="E7" s="40">
        <f>ROUND(E8-E9,2)</f>
        <v>0</v>
      </c>
    </row>
    <row r="8" spans="1:5">
      <c r="A8" s="9" t="s">
        <v>10</v>
      </c>
      <c r="B8" s="5" t="s">
        <v>11</v>
      </c>
      <c r="C8" s="41"/>
      <c r="D8" s="42"/>
      <c r="E8" s="43"/>
    </row>
    <row r="9" spans="1:5">
      <c r="A9" s="9" t="s">
        <v>12</v>
      </c>
      <c r="B9" s="5" t="s">
        <v>13</v>
      </c>
      <c r="C9" s="41"/>
      <c r="D9" s="42"/>
      <c r="E9" s="43"/>
    </row>
    <row r="10" spans="1:5" ht="25.5">
      <c r="A10" s="8" t="s">
        <v>14</v>
      </c>
      <c r="B10" s="5" t="s">
        <v>15</v>
      </c>
      <c r="C10" s="39">
        <f>ROUND(C11-C12,2)</f>
        <v>0</v>
      </c>
      <c r="D10" s="39">
        <f>ROUND(D11-D12,2)</f>
        <v>0</v>
      </c>
      <c r="E10" s="40">
        <f>ROUND(E11-E12,2)</f>
        <v>0</v>
      </c>
    </row>
    <row r="11" spans="1:5">
      <c r="A11" s="9" t="s">
        <v>16</v>
      </c>
      <c r="B11" s="5" t="s">
        <v>17</v>
      </c>
      <c r="C11" s="41"/>
      <c r="D11" s="42"/>
      <c r="E11" s="43"/>
    </row>
    <row r="12" spans="1:5">
      <c r="A12" s="9" t="s">
        <v>12</v>
      </c>
      <c r="B12" s="5" t="s">
        <v>18</v>
      </c>
      <c r="C12" s="41"/>
      <c r="D12" s="42"/>
      <c r="E12" s="43"/>
    </row>
    <row r="13" spans="1:5">
      <c r="A13" s="8" t="s">
        <v>19</v>
      </c>
      <c r="B13" s="5" t="s">
        <v>20</v>
      </c>
      <c r="C13" s="39">
        <f>ROUND(C14-C15,2)</f>
        <v>0</v>
      </c>
      <c r="D13" s="39">
        <f>ROUND(D14-D15,2)</f>
        <v>0</v>
      </c>
      <c r="E13" s="40">
        <f>ROUND(E14-E15,2)</f>
        <v>0</v>
      </c>
    </row>
    <row r="14" spans="1:5">
      <c r="A14" s="9" t="s">
        <v>16</v>
      </c>
      <c r="B14" s="5" t="s">
        <v>21</v>
      </c>
      <c r="C14" s="41"/>
      <c r="D14" s="42"/>
      <c r="E14" s="43"/>
    </row>
    <row r="15" spans="1:5">
      <c r="A15" s="9" t="s">
        <v>12</v>
      </c>
      <c r="B15" s="5" t="s">
        <v>22</v>
      </c>
      <c r="C15" s="41"/>
      <c r="D15" s="42"/>
      <c r="E15" s="43"/>
    </row>
    <row r="16" spans="1:5">
      <c r="A16" s="8" t="s">
        <v>23</v>
      </c>
      <c r="B16" s="5" t="s">
        <v>24</v>
      </c>
      <c r="C16" s="39">
        <f>ROUND(C17-C18,2)</f>
        <v>0</v>
      </c>
      <c r="D16" s="39">
        <f>ROUND(D17-D18,2)</f>
        <v>0</v>
      </c>
      <c r="E16" s="40">
        <f>ROUND(E17-E18,2)</f>
        <v>0</v>
      </c>
    </row>
    <row r="17" spans="1:5">
      <c r="A17" s="9" t="s">
        <v>16</v>
      </c>
      <c r="B17" s="5" t="s">
        <v>25</v>
      </c>
      <c r="C17" s="41"/>
      <c r="D17" s="42"/>
      <c r="E17" s="43"/>
    </row>
    <row r="18" spans="1:5" ht="15.75" thickBot="1">
      <c r="A18" s="11" t="s">
        <v>12</v>
      </c>
      <c r="B18" s="6" t="s">
        <v>26</v>
      </c>
      <c r="C18" s="44"/>
      <c r="D18" s="45"/>
      <c r="E18" s="46"/>
    </row>
    <row r="19" spans="1:5" ht="30">
      <c r="A19" s="36" t="s">
        <v>27</v>
      </c>
      <c r="B19" s="24">
        <v>102</v>
      </c>
      <c r="C19" s="37">
        <f>ROUND(C20+C21+C22+C23,2)</f>
        <v>0</v>
      </c>
      <c r="D19" s="37">
        <f>ROUND(D20+D21+D22+D23,2)</f>
        <v>0</v>
      </c>
      <c r="E19" s="38">
        <f>ROUND(E20+E21+E22+E23,2)</f>
        <v>0</v>
      </c>
    </row>
    <row r="20" spans="1:5" ht="25.5">
      <c r="A20" s="8" t="s">
        <v>28</v>
      </c>
      <c r="B20" s="5" t="s">
        <v>29</v>
      </c>
      <c r="C20" s="41"/>
      <c r="D20" s="42"/>
      <c r="E20" s="43"/>
    </row>
    <row r="21" spans="1:5" ht="25.5">
      <c r="A21" s="8" t="s">
        <v>30</v>
      </c>
      <c r="B21" s="5" t="s">
        <v>31</v>
      </c>
      <c r="C21" s="41"/>
      <c r="D21" s="42"/>
      <c r="E21" s="43"/>
    </row>
    <row r="22" spans="1:5">
      <c r="A22" s="8" t="s">
        <v>32</v>
      </c>
      <c r="B22" s="5" t="s">
        <v>33</v>
      </c>
      <c r="C22" s="41"/>
      <c r="D22" s="42"/>
      <c r="E22" s="43"/>
    </row>
    <row r="23" spans="1:5" ht="15.75" thickBot="1">
      <c r="A23" s="7" t="s">
        <v>34</v>
      </c>
      <c r="B23" s="6" t="s">
        <v>35</v>
      </c>
      <c r="C23" s="44"/>
      <c r="D23" s="45"/>
      <c r="E23" s="46"/>
    </row>
    <row r="24" spans="1:5" ht="30">
      <c r="A24" s="47" t="s">
        <v>36</v>
      </c>
      <c r="B24" s="24">
        <v>103</v>
      </c>
      <c r="C24" s="37">
        <f>ROUND(C25+C26+C27+C28,2)</f>
        <v>0</v>
      </c>
      <c r="D24" s="37">
        <f>ROUND(D25+D26+D27+D28,2)</f>
        <v>0</v>
      </c>
      <c r="E24" s="38">
        <f>ROUND(E25+E26+E27+E28,2)</f>
        <v>0</v>
      </c>
    </row>
    <row r="25" spans="1:5" ht="25.5">
      <c r="A25" s="8" t="s">
        <v>28</v>
      </c>
      <c r="B25" s="5" t="s">
        <v>37</v>
      </c>
      <c r="C25" s="41"/>
      <c r="D25" s="42"/>
      <c r="E25" s="43"/>
    </row>
    <row r="26" spans="1:5" ht="25.5">
      <c r="A26" s="8" t="s">
        <v>30</v>
      </c>
      <c r="B26" s="5" t="s">
        <v>38</v>
      </c>
      <c r="C26" s="41"/>
      <c r="D26" s="42"/>
      <c r="E26" s="43"/>
    </row>
    <row r="27" spans="1:5">
      <c r="A27" s="8" t="s">
        <v>32</v>
      </c>
      <c r="B27" s="5" t="s">
        <v>39</v>
      </c>
      <c r="C27" s="41"/>
      <c r="D27" s="42"/>
      <c r="E27" s="43"/>
    </row>
    <row r="28" spans="1:5" ht="15.75" thickBot="1">
      <c r="A28" s="7" t="s">
        <v>34</v>
      </c>
      <c r="B28" s="6" t="s">
        <v>40</v>
      </c>
      <c r="C28" s="44"/>
      <c r="D28" s="45"/>
      <c r="E28" s="46"/>
    </row>
    <row r="29" spans="1:5" ht="30">
      <c r="A29" s="47" t="s">
        <v>41</v>
      </c>
      <c r="B29" s="24">
        <v>105</v>
      </c>
      <c r="C29" s="37">
        <f>ROUND(C30+C31+C32+C33,2)</f>
        <v>0</v>
      </c>
      <c r="D29" s="37">
        <f>ROUND(D30+D31+D32+D33,2)</f>
        <v>0</v>
      </c>
      <c r="E29" s="38">
        <f>ROUND(E30+E31+E32+E33,2)</f>
        <v>0</v>
      </c>
    </row>
    <row r="30" spans="1:5" ht="38.25">
      <c r="A30" s="8" t="s">
        <v>42</v>
      </c>
      <c r="B30" s="5" t="s">
        <v>43</v>
      </c>
      <c r="C30" s="41"/>
      <c r="D30" s="42"/>
      <c r="E30" s="43"/>
    </row>
    <row r="31" spans="1:5" ht="25.5">
      <c r="A31" s="8" t="s">
        <v>14</v>
      </c>
      <c r="B31" s="5" t="s">
        <v>44</v>
      </c>
      <c r="C31" s="41"/>
      <c r="D31" s="42"/>
      <c r="E31" s="43"/>
    </row>
    <row r="32" spans="1:5">
      <c r="A32" s="8" t="s">
        <v>19</v>
      </c>
      <c r="B32" s="5" t="s">
        <v>45</v>
      </c>
      <c r="C32" s="41"/>
      <c r="D32" s="42"/>
      <c r="E32" s="43"/>
    </row>
    <row r="33" spans="1:5" ht="15.75" thickBot="1">
      <c r="A33" s="7" t="s">
        <v>23</v>
      </c>
      <c r="B33" s="6" t="s">
        <v>46</v>
      </c>
      <c r="C33" s="44"/>
      <c r="D33" s="45"/>
      <c r="E33" s="46"/>
    </row>
    <row r="34" spans="1:5">
      <c r="A34" s="47" t="s">
        <v>47</v>
      </c>
      <c r="B34" s="24">
        <v>106</v>
      </c>
      <c r="C34" s="48">
        <f>ROUND(C35+C69+C60+C51,2)</f>
        <v>0</v>
      </c>
      <c r="D34" s="49">
        <f>ROUND(D35+D69+D60+D51,2)</f>
        <v>231841.85</v>
      </c>
      <c r="E34" s="50">
        <f>ROUND(E35+E69+E60+E51,2)</f>
        <v>0</v>
      </c>
    </row>
    <row r="35" spans="1:5" ht="25.5">
      <c r="A35" s="8" t="s">
        <v>8</v>
      </c>
      <c r="B35" s="5" t="s">
        <v>48</v>
      </c>
      <c r="C35" s="51">
        <f>ROUND(C36-C44,2)</f>
        <v>0</v>
      </c>
      <c r="D35" s="52">
        <f>ROUND(D36-D44,2)</f>
        <v>231841.85</v>
      </c>
      <c r="E35" s="53">
        <f>ROUND(E36-E44,2)</f>
        <v>0</v>
      </c>
    </row>
    <row r="36" spans="1:5">
      <c r="A36" s="9" t="s">
        <v>49</v>
      </c>
      <c r="B36" s="5" t="s">
        <v>50</v>
      </c>
      <c r="C36" s="54">
        <f>ROUND(SUM(C37:C43),2)</f>
        <v>0</v>
      </c>
      <c r="D36" s="54">
        <f>ROUND(SUM(D37:D43),2)</f>
        <v>2684693.92</v>
      </c>
      <c r="E36" s="55">
        <f>ROUND(SUM(E37:E43),2)</f>
        <v>0</v>
      </c>
    </row>
    <row r="37" spans="1:5" hidden="1">
      <c r="A37" s="9"/>
      <c r="B37" s="5"/>
      <c r="C37" s="56"/>
      <c r="D37" s="57"/>
      <c r="E37" s="43"/>
    </row>
    <row r="38" spans="1:5">
      <c r="A38" s="10" t="s">
        <v>51</v>
      </c>
      <c r="B38" s="5"/>
      <c r="C38" s="56">
        <v>0</v>
      </c>
      <c r="D38" s="57">
        <v>28000</v>
      </c>
      <c r="E38" s="43">
        <v>0</v>
      </c>
    </row>
    <row r="39" spans="1:5">
      <c r="A39" s="10" t="s">
        <v>52</v>
      </c>
      <c r="B39" s="5"/>
      <c r="C39" s="56"/>
      <c r="D39" s="57">
        <v>2135686.52</v>
      </c>
      <c r="E39" s="43"/>
    </row>
    <row r="40" spans="1:5">
      <c r="A40" s="10" t="s">
        <v>53</v>
      </c>
      <c r="B40" s="5"/>
      <c r="C40" s="56"/>
      <c r="D40" s="57">
        <v>35550</v>
      </c>
      <c r="E40" s="43"/>
    </row>
    <row r="41" spans="1:5">
      <c r="A41" s="10" t="s">
        <v>54</v>
      </c>
      <c r="B41" s="5"/>
      <c r="C41" s="56"/>
      <c r="D41" s="57">
        <v>220546.85</v>
      </c>
      <c r="E41" s="43"/>
    </row>
    <row r="42" spans="1:5">
      <c r="A42" s="10" t="s">
        <v>55</v>
      </c>
      <c r="B42" s="5"/>
      <c r="C42" s="56"/>
      <c r="D42" s="57">
        <v>264910.55</v>
      </c>
      <c r="E42" s="43"/>
    </row>
    <row r="43" spans="1:5" hidden="1">
      <c r="A43" s="9"/>
      <c r="B43" s="5"/>
      <c r="C43" s="56"/>
      <c r="D43" s="57"/>
      <c r="E43" s="43"/>
    </row>
    <row r="44" spans="1:5">
      <c r="A44" s="9" t="s">
        <v>56</v>
      </c>
      <c r="B44" s="5" t="s">
        <v>57</v>
      </c>
      <c r="C44" s="54">
        <f>ROUND(SUM(C45:C50),2)</f>
        <v>0</v>
      </c>
      <c r="D44" s="54">
        <f>ROUND(SUM(D45:D50),2)</f>
        <v>2452852.0699999998</v>
      </c>
      <c r="E44" s="55">
        <f>ROUND(SUM(E45:E50),2)</f>
        <v>0</v>
      </c>
    </row>
    <row r="45" spans="1:5" hidden="1">
      <c r="A45" s="9"/>
      <c r="B45" s="5"/>
      <c r="C45" s="56"/>
      <c r="D45" s="57"/>
      <c r="E45" s="43"/>
    </row>
    <row r="46" spans="1:5">
      <c r="A46" s="10" t="s">
        <v>51</v>
      </c>
      <c r="B46" s="5"/>
      <c r="C46" s="56">
        <v>0</v>
      </c>
      <c r="D46" s="57">
        <v>28000</v>
      </c>
      <c r="E46" s="43">
        <v>0</v>
      </c>
    </row>
    <row r="47" spans="1:5">
      <c r="A47" s="10" t="s">
        <v>52</v>
      </c>
      <c r="B47" s="5"/>
      <c r="C47" s="56"/>
      <c r="D47" s="57">
        <v>2124391.52</v>
      </c>
      <c r="E47" s="43"/>
    </row>
    <row r="48" spans="1:5">
      <c r="A48" s="10" t="s">
        <v>53</v>
      </c>
      <c r="B48" s="5"/>
      <c r="C48" s="56"/>
      <c r="D48" s="57">
        <v>35550</v>
      </c>
      <c r="E48" s="43"/>
    </row>
    <row r="49" spans="1:5">
      <c r="A49" s="10" t="s">
        <v>55</v>
      </c>
      <c r="B49" s="5"/>
      <c r="C49" s="56"/>
      <c r="D49" s="57">
        <v>264910.55</v>
      </c>
      <c r="E49" s="43"/>
    </row>
    <row r="50" spans="1:5" hidden="1">
      <c r="A50" s="9"/>
      <c r="B50" s="5"/>
      <c r="C50" s="56"/>
      <c r="D50" s="57"/>
      <c r="E50" s="43"/>
    </row>
    <row r="51" spans="1:5" ht="25.5">
      <c r="A51" s="8" t="s">
        <v>14</v>
      </c>
      <c r="B51" s="5" t="s">
        <v>58</v>
      </c>
      <c r="C51" s="51">
        <f>ROUND(C52-C56,2)</f>
        <v>0</v>
      </c>
      <c r="D51" s="52">
        <f>ROUND(D52-D56,2)</f>
        <v>0</v>
      </c>
      <c r="E51" s="53">
        <f>ROUND(E52-E56,2)</f>
        <v>0</v>
      </c>
    </row>
    <row r="52" spans="1:5">
      <c r="A52" s="9" t="s">
        <v>49</v>
      </c>
      <c r="B52" s="5" t="s">
        <v>59</v>
      </c>
      <c r="C52" s="54">
        <f>ROUND(SUM(C53:C55),2)</f>
        <v>0</v>
      </c>
      <c r="D52" s="54">
        <f>ROUND(SUM(D53:D55),2)</f>
        <v>0</v>
      </c>
      <c r="E52" s="55">
        <f>ROUND(SUM(E53:E55),2)</f>
        <v>0</v>
      </c>
    </row>
    <row r="53" spans="1:5" hidden="1">
      <c r="A53" s="9"/>
      <c r="B53" s="5"/>
      <c r="C53" s="56"/>
      <c r="D53" s="57"/>
      <c r="E53" s="43"/>
    </row>
    <row r="54" spans="1:5">
      <c r="A54" s="10"/>
      <c r="B54" s="5"/>
      <c r="C54" s="56"/>
      <c r="D54" s="57"/>
      <c r="E54" s="43"/>
    </row>
    <row r="55" spans="1:5" hidden="1">
      <c r="A55" s="9"/>
      <c r="B55" s="5"/>
      <c r="C55" s="56"/>
      <c r="D55" s="57"/>
      <c r="E55" s="43"/>
    </row>
    <row r="56" spans="1:5">
      <c r="A56" s="9" t="s">
        <v>56</v>
      </c>
      <c r="B56" s="5" t="s">
        <v>60</v>
      </c>
      <c r="C56" s="54">
        <f>ROUND(SUM(C57:C59),2)</f>
        <v>0</v>
      </c>
      <c r="D56" s="54">
        <f>ROUND(SUM(D57:D59),2)</f>
        <v>0</v>
      </c>
      <c r="E56" s="55">
        <f>ROUND(SUM(E57:E59),2)</f>
        <v>0</v>
      </c>
    </row>
    <row r="57" spans="1:5" hidden="1">
      <c r="A57" s="9"/>
      <c r="B57" s="5"/>
      <c r="C57" s="56"/>
      <c r="D57" s="57"/>
      <c r="E57" s="43"/>
    </row>
    <row r="58" spans="1:5">
      <c r="A58" s="10"/>
      <c r="B58" s="5"/>
      <c r="C58" s="56"/>
      <c r="D58" s="57"/>
      <c r="E58" s="43"/>
    </row>
    <row r="59" spans="1:5" hidden="1">
      <c r="A59" s="9"/>
      <c r="B59" s="5"/>
      <c r="C59" s="56"/>
      <c r="D59" s="57"/>
      <c r="E59" s="43"/>
    </row>
    <row r="60" spans="1:5">
      <c r="A60" s="8" t="s">
        <v>19</v>
      </c>
      <c r="B60" s="5" t="s">
        <v>61</v>
      </c>
      <c r="C60" s="51">
        <f>ROUND(C61-C65,2)</f>
        <v>0</v>
      </c>
      <c r="D60" s="52">
        <f>ROUND(D61-D65,2)</f>
        <v>0</v>
      </c>
      <c r="E60" s="53">
        <f>ROUND(E61-E65,2)</f>
        <v>0</v>
      </c>
    </row>
    <row r="61" spans="1:5">
      <c r="A61" s="9" t="s">
        <v>49</v>
      </c>
      <c r="B61" s="5" t="s">
        <v>62</v>
      </c>
      <c r="C61" s="54">
        <f>ROUND(SUM(C62:C64),2)</f>
        <v>0</v>
      </c>
      <c r="D61" s="54">
        <f>ROUND(SUM(D62:D64),2)</f>
        <v>0</v>
      </c>
      <c r="E61" s="55">
        <f>ROUND(SUM(E62:E64),2)</f>
        <v>0</v>
      </c>
    </row>
    <row r="62" spans="1:5" hidden="1">
      <c r="A62" s="9"/>
      <c r="B62" s="5"/>
      <c r="C62" s="56"/>
      <c r="D62" s="57"/>
      <c r="E62" s="43"/>
    </row>
    <row r="63" spans="1:5">
      <c r="A63" s="10"/>
      <c r="B63" s="5"/>
      <c r="C63" s="56"/>
      <c r="D63" s="57"/>
      <c r="E63" s="43"/>
    </row>
    <row r="64" spans="1:5" hidden="1">
      <c r="A64" s="9"/>
      <c r="B64" s="5"/>
      <c r="C64" s="56"/>
      <c r="D64" s="57"/>
      <c r="E64" s="43"/>
    </row>
    <row r="65" spans="1:5">
      <c r="A65" s="9" t="s">
        <v>56</v>
      </c>
      <c r="B65" s="5" t="s">
        <v>63</v>
      </c>
      <c r="C65" s="54">
        <f>ROUND(SUM(C66:C68),2)</f>
        <v>0</v>
      </c>
      <c r="D65" s="54">
        <f>ROUND(SUM(D66:D68),2)</f>
        <v>0</v>
      </c>
      <c r="E65" s="55">
        <f>ROUND(SUM(E66:E68),2)</f>
        <v>0</v>
      </c>
    </row>
    <row r="66" spans="1:5" hidden="1">
      <c r="A66" s="9"/>
      <c r="B66" s="5"/>
      <c r="C66" s="56"/>
      <c r="D66" s="57"/>
      <c r="E66" s="43"/>
    </row>
    <row r="67" spans="1:5">
      <c r="A67" s="10"/>
      <c r="B67" s="5"/>
      <c r="C67" s="56"/>
      <c r="D67" s="57"/>
      <c r="E67" s="43"/>
    </row>
    <row r="68" spans="1:5" hidden="1">
      <c r="A68" s="9"/>
      <c r="B68" s="5"/>
      <c r="C68" s="56"/>
      <c r="D68" s="57"/>
      <c r="E68" s="43"/>
    </row>
    <row r="69" spans="1:5">
      <c r="A69" s="8" t="s">
        <v>23</v>
      </c>
      <c r="B69" s="5" t="s">
        <v>64</v>
      </c>
      <c r="C69" s="51">
        <f>ROUND(C70-C74,2)</f>
        <v>0</v>
      </c>
      <c r="D69" s="52">
        <f>ROUND(D70-D74,2)</f>
        <v>0</v>
      </c>
      <c r="E69" s="53">
        <f>ROUND(E70-E74,2)</f>
        <v>0</v>
      </c>
    </row>
    <row r="70" spans="1:5">
      <c r="A70" s="9" t="s">
        <v>49</v>
      </c>
      <c r="B70" s="5" t="s">
        <v>65</v>
      </c>
      <c r="C70" s="54">
        <f>ROUND(SUM(C71:C73),2)</f>
        <v>0</v>
      </c>
      <c r="D70" s="54">
        <f>ROUND(SUM(D71:D73),2)</f>
        <v>0</v>
      </c>
      <c r="E70" s="55">
        <f>ROUND(SUM(E71:E73),2)</f>
        <v>0</v>
      </c>
    </row>
    <row r="71" spans="1:5" hidden="1">
      <c r="A71" s="9"/>
      <c r="B71" s="5"/>
      <c r="C71" s="56"/>
      <c r="D71" s="57"/>
      <c r="E71" s="43"/>
    </row>
    <row r="72" spans="1:5">
      <c r="A72" s="10"/>
      <c r="B72" s="5"/>
      <c r="C72" s="56"/>
      <c r="D72" s="57"/>
      <c r="E72" s="43"/>
    </row>
    <row r="73" spans="1:5" hidden="1">
      <c r="A73" s="9"/>
      <c r="B73" s="5"/>
      <c r="C73" s="56"/>
      <c r="D73" s="57"/>
      <c r="E73" s="43"/>
    </row>
    <row r="74" spans="1:5">
      <c r="A74" s="9" t="s">
        <v>56</v>
      </c>
      <c r="B74" s="5" t="s">
        <v>66</v>
      </c>
      <c r="C74" s="54">
        <f>ROUND(SUM(C75:C77),2)</f>
        <v>0</v>
      </c>
      <c r="D74" s="54">
        <f>ROUND(SUM(D75:D77),2)</f>
        <v>0</v>
      </c>
      <c r="E74" s="55">
        <f>ROUND(SUM(E75:E77),2)</f>
        <v>0</v>
      </c>
    </row>
    <row r="75" spans="1:5" hidden="1">
      <c r="A75" s="9"/>
      <c r="B75" s="5"/>
      <c r="C75" s="56"/>
      <c r="D75" s="57"/>
      <c r="E75" s="43"/>
    </row>
    <row r="76" spans="1:5" ht="15.75" thickBot="1">
      <c r="A76" s="10"/>
      <c r="B76" s="5"/>
      <c r="C76" s="56"/>
      <c r="D76" s="57"/>
      <c r="E76" s="43"/>
    </row>
    <row r="77" spans="1:5" ht="15.75" hidden="1" thickBot="1">
      <c r="A77" s="11"/>
      <c r="B77" s="6"/>
      <c r="C77" s="58"/>
      <c r="D77" s="59"/>
      <c r="E77" s="46"/>
    </row>
    <row r="78" spans="1:5" ht="30">
      <c r="A78" s="47" t="s">
        <v>67</v>
      </c>
      <c r="B78" s="24">
        <v>107</v>
      </c>
      <c r="C78" s="37">
        <f>ROUND(C79+C89+C93+C97,2)</f>
        <v>0</v>
      </c>
      <c r="D78" s="37">
        <f>ROUND(D79+D89+D93+D97,2)</f>
        <v>408036.74</v>
      </c>
      <c r="E78" s="38">
        <f>ROUND(E79+E89+E93+E97,2)</f>
        <v>0</v>
      </c>
    </row>
    <row r="79" spans="1:5" ht="25.5">
      <c r="A79" s="8" t="s">
        <v>28</v>
      </c>
      <c r="B79" s="5" t="s">
        <v>68</v>
      </c>
      <c r="C79" s="54">
        <f>ROUND(SUM(C80:C88),2)</f>
        <v>0</v>
      </c>
      <c r="D79" s="54">
        <f>ROUND(SUM(D80:D88),2)</f>
        <v>408036.74</v>
      </c>
      <c r="E79" s="55">
        <f>ROUND(SUM(E80:E88),2)</f>
        <v>0</v>
      </c>
    </row>
    <row r="80" spans="1:5" hidden="1">
      <c r="A80" s="12"/>
      <c r="B80" s="5"/>
      <c r="C80" s="41"/>
      <c r="D80" s="42"/>
      <c r="E80" s="43"/>
    </row>
    <row r="81" spans="1:5">
      <c r="A81" s="13" t="s">
        <v>69</v>
      </c>
      <c r="B81" s="5"/>
      <c r="C81" s="41">
        <v>0</v>
      </c>
      <c r="D81" s="42">
        <v>291222.75</v>
      </c>
      <c r="E81" s="43">
        <v>0</v>
      </c>
    </row>
    <row r="82" spans="1:5">
      <c r="A82" s="13" t="s">
        <v>70</v>
      </c>
      <c r="B82" s="5"/>
      <c r="C82" s="41"/>
      <c r="D82" s="42">
        <v>6739.65</v>
      </c>
      <c r="E82" s="43"/>
    </row>
    <row r="83" spans="1:5">
      <c r="A83" s="13" t="s">
        <v>71</v>
      </c>
      <c r="B83" s="5"/>
      <c r="C83" s="41"/>
      <c r="D83" s="42">
        <v>20350</v>
      </c>
      <c r="E83" s="43"/>
    </row>
    <row r="84" spans="1:5">
      <c r="A84" s="13" t="s">
        <v>72</v>
      </c>
      <c r="B84" s="5"/>
      <c r="C84" s="41"/>
      <c r="D84" s="42">
        <v>210.3</v>
      </c>
      <c r="E84" s="43"/>
    </row>
    <row r="85" spans="1:5">
      <c r="A85" s="13" t="s">
        <v>54</v>
      </c>
      <c r="B85" s="5"/>
      <c r="C85" s="41"/>
      <c r="D85" s="42">
        <v>68162.94</v>
      </c>
      <c r="E85" s="43"/>
    </row>
    <row r="86" spans="1:5">
      <c r="A86" s="13" t="s">
        <v>73</v>
      </c>
      <c r="B86" s="5"/>
      <c r="C86" s="41"/>
      <c r="D86" s="42">
        <v>8051.1</v>
      </c>
      <c r="E86" s="43"/>
    </row>
    <row r="87" spans="1:5">
      <c r="A87" s="13" t="s">
        <v>52</v>
      </c>
      <c r="B87" s="5"/>
      <c r="C87" s="41"/>
      <c r="D87" s="42">
        <v>13300</v>
      </c>
      <c r="E87" s="43"/>
    </row>
    <row r="88" spans="1:5" hidden="1">
      <c r="A88" s="12"/>
      <c r="B88" s="5"/>
      <c r="C88" s="41"/>
      <c r="D88" s="42"/>
      <c r="E88" s="43"/>
    </row>
    <row r="89" spans="1:5" ht="25.5">
      <c r="A89" s="8" t="s">
        <v>30</v>
      </c>
      <c r="B89" s="5" t="s">
        <v>74</v>
      </c>
      <c r="C89" s="54">
        <f>ROUND(SUM(C90:C92),2)</f>
        <v>0</v>
      </c>
      <c r="D89" s="54">
        <f>ROUND(SUM(D90:D92),2)</f>
        <v>0</v>
      </c>
      <c r="E89" s="55">
        <f>ROUND(SUM(E90:E92),2)</f>
        <v>0</v>
      </c>
    </row>
    <row r="90" spans="1:5" hidden="1">
      <c r="A90" s="12"/>
      <c r="B90" s="5"/>
      <c r="C90" s="41"/>
      <c r="D90" s="42"/>
      <c r="E90" s="43"/>
    </row>
    <row r="91" spans="1:5">
      <c r="A91" s="13"/>
      <c r="B91" s="5"/>
      <c r="C91" s="41"/>
      <c r="D91" s="42"/>
      <c r="E91" s="43"/>
    </row>
    <row r="92" spans="1:5" hidden="1">
      <c r="A92" s="12"/>
      <c r="B92" s="5"/>
      <c r="C92" s="41"/>
      <c r="D92" s="42"/>
      <c r="E92" s="43"/>
    </row>
    <row r="93" spans="1:5">
      <c r="A93" s="8" t="s">
        <v>32</v>
      </c>
      <c r="B93" s="5" t="s">
        <v>75</v>
      </c>
      <c r="C93" s="54">
        <f>ROUND(SUM(C94:C96),2)</f>
        <v>0</v>
      </c>
      <c r="D93" s="54">
        <f>ROUND(SUM(D94:D96),2)</f>
        <v>0</v>
      </c>
      <c r="E93" s="55">
        <f>ROUND(SUM(E94:E96),2)</f>
        <v>0</v>
      </c>
    </row>
    <row r="94" spans="1:5" hidden="1">
      <c r="A94" s="14"/>
      <c r="B94" s="15"/>
      <c r="C94" s="60"/>
      <c r="D94" s="61"/>
      <c r="E94" s="62"/>
    </row>
    <row r="95" spans="1:5">
      <c r="A95" s="63"/>
      <c r="B95" s="15"/>
      <c r="C95" s="60"/>
      <c r="D95" s="61"/>
      <c r="E95" s="62"/>
    </row>
    <row r="96" spans="1:5" hidden="1">
      <c r="A96" s="12"/>
      <c r="B96" s="5"/>
      <c r="C96" s="41"/>
      <c r="D96" s="42"/>
      <c r="E96" s="43"/>
    </row>
    <row r="97" spans="1:5">
      <c r="A97" s="8" t="s">
        <v>34</v>
      </c>
      <c r="B97" s="5" t="s">
        <v>76</v>
      </c>
      <c r="C97" s="54">
        <f>ROUND(SUM(C98:C100),2)</f>
        <v>0</v>
      </c>
      <c r="D97" s="54">
        <f>ROUND(SUM(D98:D100),2)</f>
        <v>0</v>
      </c>
      <c r="E97" s="55">
        <f>ROUND(SUM(E98:E100),2)</f>
        <v>0</v>
      </c>
    </row>
    <row r="98" spans="1:5" hidden="1">
      <c r="A98" s="12"/>
      <c r="B98" s="5"/>
      <c r="C98" s="41"/>
      <c r="D98" s="42"/>
      <c r="E98" s="43"/>
    </row>
    <row r="99" spans="1:5" ht="15.75" thickBot="1">
      <c r="A99" s="13"/>
      <c r="B99" s="5"/>
      <c r="C99" s="41"/>
      <c r="D99" s="42"/>
      <c r="E99" s="43"/>
    </row>
    <row r="100" spans="1:5" ht="15.75" hidden="1" thickBot="1">
      <c r="A100" s="16"/>
      <c r="B100" s="6"/>
      <c r="C100" s="44"/>
      <c r="D100" s="45"/>
      <c r="E100" s="46"/>
    </row>
    <row r="101" spans="1:5" ht="30">
      <c r="A101" s="47" t="s">
        <v>77</v>
      </c>
      <c r="B101" s="24">
        <v>111</v>
      </c>
      <c r="C101" s="37">
        <f>ROUND(C102+C106+C110+C114,2)</f>
        <v>0</v>
      </c>
      <c r="D101" s="37">
        <f>ROUND(D102+D106+D110+D114,2)</f>
        <v>5491787.46</v>
      </c>
      <c r="E101" s="38">
        <f>ROUND(E102+E106+E110+E114,2)</f>
        <v>0</v>
      </c>
    </row>
    <row r="102" spans="1:5" ht="25.5">
      <c r="A102" s="8" t="s">
        <v>8</v>
      </c>
      <c r="B102" s="5" t="s">
        <v>78</v>
      </c>
      <c r="C102" s="54">
        <f>ROUND(SUM(C103:C105),2)</f>
        <v>0</v>
      </c>
      <c r="D102" s="54">
        <f>ROUND(SUM(D103:D105),2)</f>
        <v>5491787.46</v>
      </c>
      <c r="E102" s="55">
        <f>ROUND(SUM(E103:E105),2)</f>
        <v>0</v>
      </c>
    </row>
    <row r="103" spans="1:5" hidden="1">
      <c r="A103" s="12"/>
      <c r="B103" s="5"/>
      <c r="C103" s="41"/>
      <c r="D103" s="42"/>
      <c r="E103" s="43"/>
    </row>
    <row r="104" spans="1:5">
      <c r="A104" s="13" t="s">
        <v>79</v>
      </c>
      <c r="B104" s="5"/>
      <c r="C104" s="41">
        <v>0</v>
      </c>
      <c r="D104" s="42">
        <v>5491787.46</v>
      </c>
      <c r="E104" s="43">
        <v>0</v>
      </c>
    </row>
    <row r="105" spans="1:5" hidden="1">
      <c r="A105" s="12"/>
      <c r="B105" s="5"/>
      <c r="C105" s="41"/>
      <c r="D105" s="42"/>
      <c r="E105" s="43"/>
    </row>
    <row r="106" spans="1:5" ht="25.5">
      <c r="A106" s="8" t="s">
        <v>14</v>
      </c>
      <c r="B106" s="5" t="s">
        <v>80</v>
      </c>
      <c r="C106" s="54">
        <f>ROUND(SUM(C107:C109),2)</f>
        <v>0</v>
      </c>
      <c r="D106" s="54">
        <f>ROUND(SUM(D107:D109),2)</f>
        <v>0</v>
      </c>
      <c r="E106" s="55">
        <f>ROUND(SUM(E107:E109),2)</f>
        <v>0</v>
      </c>
    </row>
    <row r="107" spans="1:5" hidden="1">
      <c r="A107" s="12"/>
      <c r="B107" s="5"/>
      <c r="C107" s="41"/>
      <c r="D107" s="42"/>
      <c r="E107" s="43"/>
    </row>
    <row r="108" spans="1:5">
      <c r="A108" s="13"/>
      <c r="B108" s="5"/>
      <c r="C108" s="41"/>
      <c r="D108" s="42"/>
      <c r="E108" s="43"/>
    </row>
    <row r="109" spans="1:5" hidden="1">
      <c r="A109" s="12"/>
      <c r="B109" s="5"/>
      <c r="C109" s="41"/>
      <c r="D109" s="42"/>
      <c r="E109" s="43"/>
    </row>
    <row r="110" spans="1:5">
      <c r="A110" s="8" t="s">
        <v>19</v>
      </c>
      <c r="B110" s="5" t="s">
        <v>81</v>
      </c>
      <c r="C110" s="54">
        <f>ROUND(SUM(C111:C113),2)</f>
        <v>0</v>
      </c>
      <c r="D110" s="54">
        <f>ROUND(SUM(D111:D113),2)</f>
        <v>0</v>
      </c>
      <c r="E110" s="55">
        <f>ROUND(SUM(E111:E113),2)</f>
        <v>0</v>
      </c>
    </row>
    <row r="111" spans="1:5" hidden="1">
      <c r="A111" s="14"/>
      <c r="B111" s="15"/>
      <c r="C111" s="60"/>
      <c r="D111" s="61"/>
      <c r="E111" s="62"/>
    </row>
    <row r="112" spans="1:5">
      <c r="A112" s="63"/>
      <c r="B112" s="15"/>
      <c r="C112" s="60"/>
      <c r="D112" s="61"/>
      <c r="E112" s="62"/>
    </row>
    <row r="113" spans="1:5" hidden="1">
      <c r="A113" s="14"/>
      <c r="B113" s="15"/>
      <c r="C113" s="60"/>
      <c r="D113" s="61"/>
      <c r="E113" s="62"/>
    </row>
    <row r="114" spans="1:5">
      <c r="A114" s="17" t="s">
        <v>23</v>
      </c>
      <c r="B114" s="15" t="s">
        <v>82</v>
      </c>
      <c r="C114" s="54">
        <f>ROUND(SUM(C115:C117),2)</f>
        <v>0</v>
      </c>
      <c r="D114" s="54">
        <f>ROUND(SUM(D115:D117),2)</f>
        <v>0</v>
      </c>
      <c r="E114" s="55">
        <f>ROUND(SUM(E115:E117),2)</f>
        <v>0</v>
      </c>
    </row>
    <row r="115" spans="1:5" hidden="1">
      <c r="A115" s="14"/>
      <c r="B115" s="15"/>
      <c r="C115" s="60"/>
      <c r="D115" s="61"/>
      <c r="E115" s="62"/>
    </row>
    <row r="116" spans="1:5" ht="15.75" thickBot="1">
      <c r="A116" s="63"/>
      <c r="B116" s="15"/>
      <c r="C116" s="60"/>
      <c r="D116" s="61"/>
      <c r="E116" s="62"/>
    </row>
    <row r="117" spans="1:5" ht="15.75" hidden="1" thickBot="1">
      <c r="A117" s="16"/>
      <c r="B117" s="6"/>
      <c r="C117" s="44"/>
      <c r="D117" s="45"/>
      <c r="E117" s="46"/>
    </row>
    <row r="118" spans="1:5" ht="30">
      <c r="A118" s="47" t="s">
        <v>83</v>
      </c>
      <c r="B118" s="24">
        <v>113</v>
      </c>
      <c r="C118" s="37">
        <f>ROUND(C119+C123+C127+C131,2)</f>
        <v>0</v>
      </c>
      <c r="D118" s="37">
        <f>ROUND(D119+D123+D127+D131,2)</f>
        <v>0</v>
      </c>
      <c r="E118" s="38">
        <f>ROUND(E119+E123+E127+E131,2)</f>
        <v>0</v>
      </c>
    </row>
    <row r="119" spans="1:5" ht="25.5">
      <c r="A119" s="8" t="s">
        <v>28</v>
      </c>
      <c r="B119" s="5" t="s">
        <v>84</v>
      </c>
      <c r="C119" s="54">
        <f>ROUND(SUM(C120:C122),2)</f>
        <v>0</v>
      </c>
      <c r="D119" s="54">
        <f>ROUND(SUM(D120:D122),2)</f>
        <v>0</v>
      </c>
      <c r="E119" s="55">
        <f>ROUND(SUM(E120:E122),2)</f>
        <v>0</v>
      </c>
    </row>
    <row r="120" spans="1:5" hidden="1">
      <c r="A120" s="12"/>
      <c r="B120" s="5"/>
      <c r="C120" s="41"/>
      <c r="D120" s="42"/>
      <c r="E120" s="43"/>
    </row>
    <row r="121" spans="1:5">
      <c r="A121" s="13"/>
      <c r="B121" s="5"/>
      <c r="C121" s="41"/>
      <c r="D121" s="42"/>
      <c r="E121" s="43"/>
    </row>
    <row r="122" spans="1:5" hidden="1">
      <c r="A122" s="12"/>
      <c r="B122" s="5"/>
      <c r="C122" s="41"/>
      <c r="D122" s="42"/>
      <c r="E122" s="43"/>
    </row>
    <row r="123" spans="1:5" ht="25.5">
      <c r="A123" s="8" t="s">
        <v>30</v>
      </c>
      <c r="B123" s="5" t="s">
        <v>85</v>
      </c>
      <c r="C123" s="54">
        <f>ROUND(SUM(C124:C126),2)</f>
        <v>0</v>
      </c>
      <c r="D123" s="54">
        <f>ROUND(SUM(D124:D126),2)</f>
        <v>0</v>
      </c>
      <c r="E123" s="55">
        <f>ROUND(SUM(E124:E126),2)</f>
        <v>0</v>
      </c>
    </row>
    <row r="124" spans="1:5" hidden="1">
      <c r="A124" s="12"/>
      <c r="B124" s="5"/>
      <c r="C124" s="41"/>
      <c r="D124" s="42"/>
      <c r="E124" s="43"/>
    </row>
    <row r="125" spans="1:5">
      <c r="A125" s="13"/>
      <c r="B125" s="5"/>
      <c r="C125" s="41"/>
      <c r="D125" s="42"/>
      <c r="E125" s="43"/>
    </row>
    <row r="126" spans="1:5" hidden="1">
      <c r="A126" s="12"/>
      <c r="B126" s="5"/>
      <c r="C126" s="41"/>
      <c r="D126" s="42"/>
      <c r="E126" s="43"/>
    </row>
    <row r="127" spans="1:5">
      <c r="A127" s="8" t="s">
        <v>32</v>
      </c>
      <c r="B127" s="5" t="s">
        <v>86</v>
      </c>
      <c r="C127" s="54">
        <f>ROUND(SUM(C128:C130),2)</f>
        <v>0</v>
      </c>
      <c r="D127" s="54">
        <f>ROUND(SUM(D128:D130),2)</f>
        <v>0</v>
      </c>
      <c r="E127" s="55">
        <f>ROUND(SUM(E128:E130),2)</f>
        <v>0</v>
      </c>
    </row>
    <row r="128" spans="1:5" hidden="1">
      <c r="A128" s="14"/>
      <c r="B128" s="15"/>
      <c r="C128" s="60"/>
      <c r="D128" s="61"/>
      <c r="E128" s="62"/>
    </row>
    <row r="129" spans="1:5">
      <c r="A129" s="63"/>
      <c r="B129" s="15"/>
      <c r="C129" s="60"/>
      <c r="D129" s="61"/>
      <c r="E129" s="62"/>
    </row>
    <row r="130" spans="1:5" hidden="1">
      <c r="A130" s="14"/>
      <c r="B130" s="15"/>
      <c r="C130" s="60"/>
      <c r="D130" s="61"/>
      <c r="E130" s="62"/>
    </row>
    <row r="131" spans="1:5">
      <c r="A131" s="17" t="s">
        <v>34</v>
      </c>
      <c r="B131" s="15" t="s">
        <v>87</v>
      </c>
      <c r="C131" s="54">
        <f>ROUND(SUM(C132:C134),2)</f>
        <v>0</v>
      </c>
      <c r="D131" s="54">
        <f>ROUND(SUM(D132:D134),2)</f>
        <v>0</v>
      </c>
      <c r="E131" s="55">
        <f>ROUND(SUM(E132:E134),2)</f>
        <v>0</v>
      </c>
    </row>
    <row r="132" spans="1:5" hidden="1">
      <c r="A132" s="14"/>
      <c r="B132" s="15"/>
      <c r="C132" s="60"/>
      <c r="D132" s="61"/>
      <c r="E132" s="62"/>
    </row>
    <row r="133" spans="1:5" ht="15.75" thickBot="1">
      <c r="A133" s="63"/>
      <c r="B133" s="15"/>
      <c r="C133" s="60"/>
      <c r="D133" s="61"/>
      <c r="E133" s="62"/>
    </row>
    <row r="134" spans="1:5" ht="15.75" hidden="1" thickBot="1">
      <c r="A134" s="16"/>
      <c r="B134" s="6"/>
      <c r="C134" s="44"/>
      <c r="D134" s="45"/>
      <c r="E134" s="46"/>
    </row>
    <row r="135" spans="1:5" ht="30">
      <c r="A135" s="47" t="s">
        <v>88</v>
      </c>
      <c r="B135" s="24">
        <v>114</v>
      </c>
      <c r="C135" s="37">
        <f>ROUND(C136+C137+C138+C139,2)</f>
        <v>0</v>
      </c>
      <c r="D135" s="37">
        <f>ROUND(D136+D137+D138+D139,2)</f>
        <v>0</v>
      </c>
      <c r="E135" s="38">
        <f>ROUND(E136+E137+E138+E139,2)</f>
        <v>0</v>
      </c>
    </row>
    <row r="136" spans="1:5" ht="25.5">
      <c r="A136" s="8" t="s">
        <v>8</v>
      </c>
      <c r="B136" s="5" t="s">
        <v>89</v>
      </c>
      <c r="C136" s="41"/>
      <c r="D136" s="42"/>
      <c r="E136" s="43"/>
    </row>
    <row r="137" spans="1:5" ht="25.5">
      <c r="A137" s="8" t="s">
        <v>14</v>
      </c>
      <c r="B137" s="5" t="s">
        <v>90</v>
      </c>
      <c r="C137" s="41"/>
      <c r="D137" s="42"/>
      <c r="E137" s="43"/>
    </row>
    <row r="138" spans="1:5">
      <c r="A138" s="8" t="s">
        <v>19</v>
      </c>
      <c r="B138" s="5" t="s">
        <v>91</v>
      </c>
      <c r="C138" s="41"/>
      <c r="D138" s="42"/>
      <c r="E138" s="43"/>
    </row>
    <row r="139" spans="1:5" ht="15.75" thickBot="1">
      <c r="A139" s="17" t="s">
        <v>23</v>
      </c>
      <c r="B139" s="15" t="s">
        <v>92</v>
      </c>
      <c r="C139" s="60"/>
      <c r="D139" s="61"/>
      <c r="E139" s="62"/>
    </row>
    <row r="140" spans="1:5" ht="30">
      <c r="A140" s="47" t="s">
        <v>93</v>
      </c>
      <c r="B140" s="24">
        <v>115</v>
      </c>
      <c r="C140" s="37">
        <f>ROUND(C141+C142+C143+C144,2)</f>
        <v>0</v>
      </c>
      <c r="D140" s="37">
        <f>ROUND(D141+D142+D143+D144,2)</f>
        <v>0</v>
      </c>
      <c r="E140" s="38">
        <f>ROUND(E141+E142+E143+E144,2)</f>
        <v>0</v>
      </c>
    </row>
    <row r="141" spans="1:5" ht="25.5">
      <c r="A141" s="8" t="s">
        <v>28</v>
      </c>
      <c r="B141" s="5" t="s">
        <v>94</v>
      </c>
      <c r="C141" s="41"/>
      <c r="D141" s="42"/>
      <c r="E141" s="43"/>
    </row>
    <row r="142" spans="1:5" ht="25.5">
      <c r="A142" s="8" t="s">
        <v>30</v>
      </c>
      <c r="B142" s="5" t="s">
        <v>95</v>
      </c>
      <c r="C142" s="41"/>
      <c r="D142" s="42"/>
      <c r="E142" s="43"/>
    </row>
    <row r="143" spans="1:5">
      <c r="A143" s="8" t="s">
        <v>32</v>
      </c>
      <c r="B143" s="5" t="s">
        <v>96</v>
      </c>
      <c r="C143" s="41"/>
      <c r="D143" s="42"/>
      <c r="E143" s="43"/>
    </row>
    <row r="144" spans="1:5" ht="15.75" thickBot="1">
      <c r="A144" s="7" t="s">
        <v>34</v>
      </c>
      <c r="B144" s="6" t="s">
        <v>97</v>
      </c>
      <c r="C144" s="44"/>
      <c r="D144" s="45"/>
      <c r="E144" s="46"/>
    </row>
    <row r="145" spans="1:5">
      <c r="A145" s="64" t="s">
        <v>98</v>
      </c>
      <c r="B145" s="24">
        <v>116</v>
      </c>
      <c r="C145" s="48">
        <f>ROUND(C146+C155+C159+C163+C167+C171,2)</f>
        <v>0</v>
      </c>
      <c r="D145" s="49">
        <f>ROUND(D146+D155+D159+D163+D167+D171,2)</f>
        <v>0</v>
      </c>
      <c r="E145" s="50">
        <f>ROUND(E146+E155+E159+E163+E167+E171,2)</f>
        <v>0</v>
      </c>
    </row>
    <row r="146" spans="1:5">
      <c r="A146" s="18" t="s">
        <v>99</v>
      </c>
      <c r="B146" s="5" t="s">
        <v>100</v>
      </c>
      <c r="C146" s="51">
        <f>ROUND(C147-C151,2)</f>
        <v>0</v>
      </c>
      <c r="D146" s="52">
        <f>ROUND(D147-D151,2)</f>
        <v>0</v>
      </c>
      <c r="E146" s="53">
        <f>ROUND(E147-E151,2)</f>
        <v>0</v>
      </c>
    </row>
    <row r="147" spans="1:5" ht="30">
      <c r="A147" s="19" t="s">
        <v>101</v>
      </c>
      <c r="B147" s="5" t="s">
        <v>102</v>
      </c>
      <c r="C147" s="54">
        <f>ROUND(SUM(C148:C150),2)</f>
        <v>0</v>
      </c>
      <c r="D147" s="54">
        <f>ROUND(SUM(D148:D150),2)</f>
        <v>0</v>
      </c>
      <c r="E147" s="55">
        <f>ROUND(SUM(E148:E150),2)</f>
        <v>0</v>
      </c>
    </row>
    <row r="148" spans="1:5" hidden="1">
      <c r="A148" s="19"/>
      <c r="B148" s="5"/>
      <c r="C148" s="56"/>
      <c r="D148" s="57"/>
      <c r="E148" s="43"/>
    </row>
    <row r="149" spans="1:5">
      <c r="A149" s="65"/>
      <c r="B149" s="5"/>
      <c r="C149" s="56"/>
      <c r="D149" s="57"/>
      <c r="E149" s="43"/>
    </row>
    <row r="150" spans="1:5" hidden="1">
      <c r="A150" s="19"/>
      <c r="B150" s="5"/>
      <c r="C150" s="56"/>
      <c r="D150" s="57"/>
      <c r="E150" s="43"/>
    </row>
    <row r="151" spans="1:5">
      <c r="A151" s="19" t="s">
        <v>103</v>
      </c>
      <c r="B151" s="5" t="s">
        <v>104</v>
      </c>
      <c r="C151" s="54">
        <f>ROUND(SUM(C152:C154),2)</f>
        <v>0</v>
      </c>
      <c r="D151" s="54">
        <f>ROUND(SUM(D152:D154),2)</f>
        <v>0</v>
      </c>
      <c r="E151" s="55">
        <f>ROUND(SUM(E152:E154),2)</f>
        <v>0</v>
      </c>
    </row>
    <row r="152" spans="1:5" hidden="1">
      <c r="A152" s="19"/>
      <c r="B152" s="5"/>
      <c r="C152" s="56"/>
      <c r="D152" s="57"/>
      <c r="E152" s="43"/>
    </row>
    <row r="153" spans="1:5">
      <c r="A153" s="65"/>
      <c r="B153" s="5"/>
      <c r="C153" s="56"/>
      <c r="D153" s="57"/>
      <c r="E153" s="43"/>
    </row>
    <row r="154" spans="1:5" hidden="1">
      <c r="A154" s="19"/>
      <c r="B154" s="5"/>
      <c r="C154" s="56"/>
      <c r="D154" s="57"/>
      <c r="E154" s="43"/>
    </row>
    <row r="155" spans="1:5">
      <c r="A155" s="18" t="s">
        <v>105</v>
      </c>
      <c r="B155" s="5" t="s">
        <v>106</v>
      </c>
      <c r="C155" s="54">
        <f>ROUND(SUM(C156:C158),2)</f>
        <v>0</v>
      </c>
      <c r="D155" s="54">
        <f>ROUND(SUM(D156:D158),2)</f>
        <v>0</v>
      </c>
      <c r="E155" s="55">
        <f>ROUND(SUM(E156:E158),2)</f>
        <v>0</v>
      </c>
    </row>
    <row r="156" spans="1:5" hidden="1">
      <c r="A156" s="19"/>
      <c r="B156" s="5"/>
      <c r="C156" s="56"/>
      <c r="D156" s="57"/>
      <c r="E156" s="43"/>
    </row>
    <row r="157" spans="1:5">
      <c r="A157" s="66"/>
      <c r="B157" s="5"/>
      <c r="C157" s="56"/>
      <c r="D157" s="57"/>
      <c r="E157" s="43"/>
    </row>
    <row r="158" spans="1:5" hidden="1">
      <c r="A158" s="19"/>
      <c r="B158" s="5"/>
      <c r="C158" s="56"/>
      <c r="D158" s="57"/>
      <c r="E158" s="43"/>
    </row>
    <row r="159" spans="1:5" ht="30">
      <c r="A159" s="18" t="s">
        <v>107</v>
      </c>
      <c r="B159" s="5" t="s">
        <v>108</v>
      </c>
      <c r="C159" s="54">
        <f>ROUND(SUM(C160:C162),2)</f>
        <v>0</v>
      </c>
      <c r="D159" s="54">
        <f>ROUND(SUM(D160:D162),2)</f>
        <v>0</v>
      </c>
      <c r="E159" s="55">
        <f>ROUND(SUM(E160:E162),2)</f>
        <v>0</v>
      </c>
    </row>
    <row r="160" spans="1:5" hidden="1">
      <c r="A160" s="19"/>
      <c r="B160" s="5"/>
      <c r="C160" s="56"/>
      <c r="D160" s="57"/>
      <c r="E160" s="43"/>
    </row>
    <row r="161" spans="1:5">
      <c r="A161" s="66"/>
      <c r="B161" s="5"/>
      <c r="C161" s="56"/>
      <c r="D161" s="57"/>
      <c r="E161" s="43"/>
    </row>
    <row r="162" spans="1:5" hidden="1">
      <c r="A162" s="19"/>
      <c r="B162" s="5"/>
      <c r="C162" s="56"/>
      <c r="D162" s="57"/>
      <c r="E162" s="43"/>
    </row>
    <row r="163" spans="1:5">
      <c r="A163" s="18" t="s">
        <v>109</v>
      </c>
      <c r="B163" s="5" t="s">
        <v>110</v>
      </c>
      <c r="C163" s="54">
        <f>ROUND(SUM(C164:C166),2)</f>
        <v>0</v>
      </c>
      <c r="D163" s="54">
        <f>ROUND(SUM(D164:D166),2)</f>
        <v>0</v>
      </c>
      <c r="E163" s="55">
        <f>ROUND(SUM(E164:E166),2)</f>
        <v>0</v>
      </c>
    </row>
    <row r="164" spans="1:5" hidden="1">
      <c r="A164" s="19"/>
      <c r="B164" s="5"/>
      <c r="C164" s="56"/>
      <c r="D164" s="57"/>
      <c r="E164" s="43"/>
    </row>
    <row r="165" spans="1:5">
      <c r="A165" s="66"/>
      <c r="B165" s="5"/>
      <c r="C165" s="56"/>
      <c r="D165" s="57"/>
      <c r="E165" s="43"/>
    </row>
    <row r="166" spans="1:5" hidden="1">
      <c r="A166" s="19"/>
      <c r="B166" s="5"/>
      <c r="C166" s="56"/>
      <c r="D166" s="57"/>
      <c r="E166" s="43"/>
    </row>
    <row r="167" spans="1:5">
      <c r="A167" s="18" t="s">
        <v>111</v>
      </c>
      <c r="B167" s="5" t="s">
        <v>112</v>
      </c>
      <c r="C167" s="54">
        <f>ROUND(SUM(C168:C170),2)</f>
        <v>0</v>
      </c>
      <c r="D167" s="54">
        <f>ROUND(SUM(D168:D170),2)</f>
        <v>0</v>
      </c>
      <c r="E167" s="55">
        <f>ROUND(SUM(E168:E170),2)</f>
        <v>0</v>
      </c>
    </row>
    <row r="168" spans="1:5" hidden="1">
      <c r="A168" s="19"/>
      <c r="B168" s="5"/>
      <c r="C168" s="56"/>
      <c r="D168" s="57"/>
      <c r="E168" s="43"/>
    </row>
    <row r="169" spans="1:5">
      <c r="A169" s="66"/>
      <c r="B169" s="5"/>
      <c r="C169" s="56"/>
      <c r="D169" s="57"/>
      <c r="E169" s="43"/>
    </row>
    <row r="170" spans="1:5" hidden="1">
      <c r="A170" s="20"/>
      <c r="B170" s="15"/>
      <c r="C170" s="67"/>
      <c r="D170" s="68"/>
      <c r="E170" s="62"/>
    </row>
    <row r="171" spans="1:5" ht="30">
      <c r="A171" s="18" t="s">
        <v>113</v>
      </c>
      <c r="B171" s="5" t="s">
        <v>114</v>
      </c>
      <c r="C171" s="54">
        <f>ROUND(SUM(C172:C174),2)</f>
        <v>0</v>
      </c>
      <c r="D171" s="69">
        <f>ROUND(SUM(D172:D174),2)</f>
        <v>0</v>
      </c>
      <c r="E171" s="70">
        <f>ROUND(SUM(E172:E174),2)</f>
        <v>0</v>
      </c>
    </row>
    <row r="172" spans="1:5" hidden="1">
      <c r="A172" s="19"/>
      <c r="B172" s="5"/>
      <c r="C172" s="56"/>
      <c r="D172" s="57"/>
      <c r="E172" s="71"/>
    </row>
    <row r="173" spans="1:5" ht="15.75" thickBot="1">
      <c r="A173" s="19"/>
      <c r="B173" s="5"/>
      <c r="C173" s="56"/>
      <c r="D173" s="57"/>
      <c r="E173" s="71"/>
    </row>
    <row r="174" spans="1:5" ht="15.75" hidden="1" thickBot="1">
      <c r="A174" s="21"/>
      <c r="B174" s="22"/>
      <c r="C174" s="72"/>
      <c r="D174" s="73"/>
      <c r="E174" s="74"/>
    </row>
    <row r="175" spans="1:5">
      <c r="A175" s="23" t="s">
        <v>115</v>
      </c>
      <c r="B175" s="24">
        <v>200</v>
      </c>
      <c r="C175" s="75">
        <v>0</v>
      </c>
      <c r="D175" s="76">
        <v>43571.75</v>
      </c>
      <c r="E175" s="77">
        <v>1000</v>
      </c>
    </row>
    <row r="176" spans="1:5" ht="15.75" thickBot="1">
      <c r="A176" s="25" t="s">
        <v>116</v>
      </c>
      <c r="B176" s="6">
        <v>300</v>
      </c>
      <c r="C176" s="58">
        <v>0</v>
      </c>
      <c r="D176" s="59">
        <v>43571.75</v>
      </c>
      <c r="E176" s="78">
        <v>1000</v>
      </c>
    </row>
    <row r="177" spans="1:5">
      <c r="A177" s="29"/>
      <c r="B177" s="29"/>
      <c r="C177" s="29"/>
      <c r="D177" s="29"/>
      <c r="E177" s="29"/>
    </row>
    <row r="178" spans="1:5">
      <c r="A178" s="29"/>
      <c r="B178" s="29"/>
      <c r="C178" s="29"/>
      <c r="D178" s="29"/>
      <c r="E178" s="29"/>
    </row>
    <row r="179" spans="1:5">
      <c r="A179" s="29"/>
      <c r="B179" s="29"/>
      <c r="C179" s="29"/>
      <c r="D179" s="29"/>
      <c r="E179" s="29"/>
    </row>
    <row r="180" spans="1:5">
      <c r="A180" s="29"/>
      <c r="B180" s="29"/>
      <c r="C180" s="29"/>
      <c r="D180" s="29"/>
      <c r="E180" s="29"/>
    </row>
    <row r="181" spans="1:5">
      <c r="A181" s="29"/>
      <c r="B181" s="29"/>
      <c r="C181" s="29"/>
      <c r="D181" s="29"/>
      <c r="E181" s="29"/>
    </row>
    <row r="182" spans="1:5">
      <c r="A182" s="29"/>
      <c r="B182" s="29"/>
      <c r="C182" s="29"/>
      <c r="D182" s="29"/>
      <c r="E182" s="29"/>
    </row>
    <row r="183" spans="1:5">
      <c r="A183" s="29"/>
      <c r="B183" s="29"/>
      <c r="C183" s="29"/>
      <c r="D183" s="29"/>
      <c r="E183" s="29"/>
    </row>
    <row r="184" spans="1:5">
      <c r="A184" s="29"/>
      <c r="B184" s="29"/>
      <c r="C184" s="29"/>
      <c r="D184" s="29"/>
      <c r="E184" s="29"/>
    </row>
    <row r="185" spans="1:5">
      <c r="A185" s="29"/>
      <c r="B185" s="29"/>
      <c r="C185" s="29"/>
      <c r="D185" s="29"/>
      <c r="E185" s="29"/>
    </row>
    <row r="186" spans="1:5">
      <c r="A186" s="29"/>
      <c r="B186" s="29"/>
      <c r="C186" s="29"/>
      <c r="D186" s="29"/>
      <c r="E186" s="29"/>
    </row>
    <row r="187" spans="1:5">
      <c r="A187" s="29"/>
      <c r="B187" s="29"/>
      <c r="C187" s="29"/>
      <c r="D187" s="29"/>
      <c r="E187" s="29"/>
    </row>
    <row r="188" spans="1:5">
      <c r="A188" s="29"/>
      <c r="B188" s="29"/>
      <c r="C188" s="29"/>
      <c r="D188" s="29"/>
      <c r="E188" s="29"/>
    </row>
    <row r="189" spans="1:5">
      <c r="A189" s="29"/>
      <c r="B189" s="29"/>
      <c r="C189" s="29"/>
      <c r="D189" s="29"/>
      <c r="E189" s="29"/>
    </row>
    <row r="190" spans="1:5">
      <c r="A190" s="29"/>
      <c r="B190" s="29"/>
      <c r="C190" s="29"/>
      <c r="D190" s="29"/>
      <c r="E190" s="29"/>
    </row>
    <row r="191" spans="1:5">
      <c r="A191" s="29"/>
      <c r="B191" s="29"/>
      <c r="C191" s="29"/>
      <c r="D191" s="29"/>
      <c r="E191" s="29"/>
    </row>
    <row r="192" spans="1:5">
      <c r="A192" s="29"/>
      <c r="B192" s="29"/>
      <c r="C192" s="29"/>
      <c r="D192" s="29"/>
      <c r="E192" s="29"/>
    </row>
    <row r="193" spans="1:5">
      <c r="A193" s="29"/>
      <c r="B193" s="29"/>
      <c r="C193" s="29"/>
      <c r="D193" s="29"/>
      <c r="E193" s="29"/>
    </row>
    <row r="194" spans="1:5">
      <c r="A194" s="29"/>
      <c r="B194" s="29"/>
      <c r="C194" s="29"/>
      <c r="D194" s="29"/>
      <c r="E194" s="29"/>
    </row>
    <row r="195" spans="1:5">
      <c r="A195" s="29"/>
      <c r="B195" s="29"/>
      <c r="C195" s="29"/>
      <c r="D195" s="29"/>
      <c r="E195" s="29"/>
    </row>
    <row r="196" spans="1:5">
      <c r="A196" s="29"/>
      <c r="B196" s="29"/>
      <c r="C196" s="29"/>
      <c r="D196" s="29"/>
      <c r="E196" s="29"/>
    </row>
    <row r="197" spans="1:5">
      <c r="A197" s="29"/>
      <c r="B197" s="29"/>
      <c r="C197" s="29"/>
      <c r="D197" s="29"/>
      <c r="E197" s="29"/>
    </row>
    <row r="198" spans="1:5">
      <c r="A198" s="29"/>
      <c r="B198" s="29"/>
      <c r="C198" s="29"/>
      <c r="D198" s="29"/>
      <c r="E198" s="29"/>
    </row>
    <row r="199" spans="1:5">
      <c r="A199" s="29"/>
      <c r="B199" s="29"/>
      <c r="C199" s="29"/>
      <c r="D199" s="29"/>
      <c r="E199" s="29"/>
    </row>
    <row r="200" spans="1:5">
      <c r="A200" s="29"/>
      <c r="B200" s="29"/>
      <c r="C200" s="29"/>
      <c r="D200" s="29"/>
      <c r="E200" s="29"/>
    </row>
    <row r="201" spans="1:5">
      <c r="A201" s="29"/>
      <c r="B201" s="29"/>
      <c r="C201" s="29"/>
      <c r="D201" s="29"/>
      <c r="E201" s="29"/>
    </row>
    <row r="202" spans="1:5">
      <c r="A202" s="29"/>
      <c r="B202" s="29"/>
      <c r="C202" s="29"/>
      <c r="D202" s="29"/>
      <c r="E202" s="29"/>
    </row>
    <row r="203" spans="1:5">
      <c r="A203" s="29"/>
      <c r="B203" s="29"/>
      <c r="C203" s="29"/>
      <c r="D203" s="29"/>
      <c r="E203" s="29"/>
    </row>
    <row r="204" spans="1:5">
      <c r="A204" s="29"/>
      <c r="B204" s="29"/>
      <c r="C204" s="29"/>
      <c r="D204" s="29"/>
      <c r="E204" s="29"/>
    </row>
    <row r="205" spans="1:5">
      <c r="A205" s="29"/>
      <c r="B205" s="29"/>
      <c r="C205" s="29"/>
      <c r="D205" s="29"/>
      <c r="E205" s="29"/>
    </row>
    <row r="206" spans="1:5">
      <c r="A206" s="29"/>
      <c r="B206" s="29"/>
      <c r="C206" s="29"/>
      <c r="D206" s="29"/>
      <c r="E206" s="29"/>
    </row>
    <row r="207" spans="1:5">
      <c r="A207" s="29"/>
      <c r="B207" s="29"/>
      <c r="C207" s="29"/>
      <c r="D207" s="29"/>
      <c r="E207" s="29"/>
    </row>
    <row r="208" spans="1:5">
      <c r="A208" s="29"/>
      <c r="B208" s="29"/>
      <c r="C208" s="29"/>
      <c r="D208" s="29"/>
      <c r="E208" s="29"/>
    </row>
    <row r="209" spans="1:5">
      <c r="A209" s="29"/>
      <c r="B209" s="29"/>
      <c r="C209" s="29"/>
      <c r="D209" s="29"/>
      <c r="E209" s="29"/>
    </row>
    <row r="210" spans="1:5">
      <c r="A210" s="29"/>
      <c r="B210" s="29"/>
      <c r="C210" s="29"/>
      <c r="D210" s="29"/>
      <c r="E210" s="29"/>
    </row>
    <row r="211" spans="1:5">
      <c r="A211" s="29"/>
      <c r="B211" s="29"/>
      <c r="C211" s="29"/>
      <c r="D211" s="29"/>
      <c r="E211" s="29"/>
    </row>
    <row r="212" spans="1:5">
      <c r="A212" s="29"/>
      <c r="B212" s="29"/>
      <c r="C212" s="29"/>
      <c r="D212" s="29"/>
      <c r="E212" s="29"/>
    </row>
    <row r="213" spans="1:5">
      <c r="A213" s="29"/>
      <c r="B213" s="29"/>
      <c r="C213" s="29"/>
      <c r="D213" s="29"/>
      <c r="E213" s="29"/>
    </row>
    <row r="214" spans="1:5">
      <c r="A214" s="29"/>
      <c r="B214" s="29"/>
      <c r="C214" s="29"/>
      <c r="D214" s="29"/>
      <c r="E214" s="29"/>
    </row>
    <row r="215" spans="1:5">
      <c r="A215" s="29"/>
      <c r="B215" s="29"/>
      <c r="C215" s="29"/>
      <c r="D215" s="29"/>
      <c r="E215" s="29"/>
    </row>
    <row r="216" spans="1:5">
      <c r="A216" s="29"/>
      <c r="B216" s="29"/>
      <c r="C216" s="29"/>
      <c r="D216" s="29"/>
      <c r="E216" s="29"/>
    </row>
    <row r="217" spans="1:5">
      <c r="A217" s="29"/>
      <c r="B217" s="29"/>
      <c r="C217" s="29"/>
      <c r="D217" s="29"/>
      <c r="E217" s="29"/>
    </row>
    <row r="218" spans="1:5">
      <c r="A218" s="29"/>
      <c r="B218" s="29"/>
      <c r="C218" s="29"/>
      <c r="D218" s="29"/>
      <c r="E218" s="29"/>
    </row>
    <row r="219" spans="1:5">
      <c r="A219" s="29"/>
      <c r="B219" s="29"/>
      <c r="C219" s="29"/>
      <c r="D219" s="29"/>
      <c r="E219" s="29"/>
    </row>
    <row r="220" spans="1:5">
      <c r="A220" s="29"/>
      <c r="B220" s="29"/>
      <c r="C220" s="29"/>
      <c r="D220" s="29"/>
      <c r="E220" s="29"/>
    </row>
    <row r="221" spans="1:5">
      <c r="A221" s="29"/>
      <c r="B221" s="29"/>
      <c r="C221" s="29"/>
      <c r="D221" s="29"/>
      <c r="E221" s="29"/>
    </row>
    <row r="222" spans="1:5">
      <c r="A222" s="29"/>
      <c r="B222" s="29"/>
      <c r="C222" s="29"/>
      <c r="D222" s="29"/>
      <c r="E222" s="29"/>
    </row>
    <row r="223" spans="1:5">
      <c r="A223" s="29"/>
      <c r="B223" s="29"/>
      <c r="C223" s="29"/>
      <c r="D223" s="29"/>
      <c r="E223" s="29"/>
    </row>
    <row r="224" spans="1:5">
      <c r="A224" s="29"/>
      <c r="B224" s="29"/>
      <c r="C224" s="29"/>
      <c r="D224" s="29"/>
      <c r="E224" s="29"/>
    </row>
    <row r="225" spans="1:5">
      <c r="A225" s="29"/>
      <c r="B225" s="29"/>
      <c r="C225" s="29"/>
      <c r="D225" s="29"/>
      <c r="E225" s="29"/>
    </row>
    <row r="226" spans="1:5">
      <c r="A226" s="29"/>
      <c r="B226" s="29"/>
      <c r="C226" s="29"/>
      <c r="D226" s="29"/>
      <c r="E226" s="29"/>
    </row>
    <row r="227" spans="1:5">
      <c r="A227" s="29"/>
      <c r="B227" s="29"/>
      <c r="C227" s="29"/>
      <c r="D227" s="29"/>
      <c r="E227" s="29"/>
    </row>
    <row r="228" spans="1:5">
      <c r="A228" s="29"/>
      <c r="B228" s="29"/>
      <c r="C228" s="29"/>
      <c r="D228" s="29"/>
      <c r="E228" s="29"/>
    </row>
    <row r="229" spans="1:5">
      <c r="A229" s="29"/>
      <c r="B229" s="29"/>
      <c r="C229" s="29"/>
      <c r="D229" s="29"/>
      <c r="E229" s="29"/>
    </row>
    <row r="230" spans="1:5">
      <c r="A230" s="29"/>
      <c r="B230" s="29"/>
      <c r="C230" s="29"/>
      <c r="D230" s="29"/>
      <c r="E230" s="29"/>
    </row>
    <row r="231" spans="1:5">
      <c r="A231" s="29"/>
      <c r="B231" s="29"/>
      <c r="C231" s="29"/>
      <c r="D231" s="29"/>
      <c r="E231" s="29"/>
    </row>
    <row r="232" spans="1:5">
      <c r="A232" s="29"/>
      <c r="B232" s="29"/>
      <c r="C232" s="29"/>
      <c r="D232" s="29"/>
      <c r="E232" s="29"/>
    </row>
    <row r="233" spans="1:5">
      <c r="A233" s="29"/>
      <c r="B233" s="29"/>
      <c r="C233" s="29"/>
      <c r="D233" s="29"/>
      <c r="E233" s="29"/>
    </row>
    <row r="234" spans="1:5">
      <c r="A234" s="29"/>
      <c r="B234" s="29"/>
      <c r="C234" s="29"/>
      <c r="D234" s="29"/>
      <c r="E234" s="29"/>
    </row>
    <row r="235" spans="1:5">
      <c r="A235" s="29"/>
      <c r="B235" s="29"/>
      <c r="C235" s="29"/>
      <c r="D235" s="29"/>
      <c r="E235" s="29"/>
    </row>
    <row r="236" spans="1:5">
      <c r="A236" s="29"/>
      <c r="B236" s="29"/>
      <c r="C236" s="29"/>
      <c r="D236" s="29"/>
      <c r="E236" s="29"/>
    </row>
    <row r="237" spans="1:5">
      <c r="A237" s="29"/>
      <c r="B237" s="29"/>
      <c r="C237" s="29"/>
      <c r="D237" s="29"/>
      <c r="E237" s="29"/>
    </row>
    <row r="238" spans="1:5">
      <c r="A238" s="29"/>
      <c r="B238" s="29"/>
      <c r="C238" s="29"/>
      <c r="D238" s="29"/>
      <c r="E238" s="29"/>
    </row>
    <row r="239" spans="1:5">
      <c r="A239" s="29"/>
      <c r="B239" s="29"/>
      <c r="C239" s="29"/>
      <c r="D239" s="29"/>
      <c r="E239" s="29"/>
    </row>
    <row r="240" spans="1:5">
      <c r="A240" s="29"/>
      <c r="B240" s="29"/>
      <c r="C240" s="29"/>
      <c r="D240" s="29"/>
      <c r="E240" s="29"/>
    </row>
    <row r="241" spans="1:5">
      <c r="A241" s="29"/>
      <c r="B241" s="29"/>
      <c r="C241" s="29"/>
      <c r="D241" s="29"/>
      <c r="E241" s="29"/>
    </row>
    <row r="242" spans="1:5">
      <c r="A242" s="29"/>
      <c r="B242" s="29"/>
      <c r="C242" s="29"/>
      <c r="D242" s="29"/>
      <c r="E242" s="29"/>
    </row>
    <row r="243" spans="1:5">
      <c r="A243" s="29"/>
      <c r="B243" s="29"/>
      <c r="C243" s="29"/>
      <c r="D243" s="29"/>
      <c r="E243" s="29"/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298</vt:i4>
      </vt:variant>
    </vt:vector>
  </HeadingPairs>
  <TitlesOfParts>
    <vt:vector size="299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Редактирование!TR_30204476729_2360765791</vt:lpstr>
      <vt:lpstr>Редактирование!TR_30204476729_2371838224</vt:lpstr>
      <vt:lpstr>Редактирование!TR_30204476729_2371838225</vt:lpstr>
      <vt:lpstr>Редактирование!TR_30204476729_2371838226</vt:lpstr>
      <vt:lpstr>Редактирование!TR_30204476729_2371838227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Редактирование!TR_30204476764_2360765793</vt:lpstr>
      <vt:lpstr>Редактирование!TR_30204476764_2371838228</vt:lpstr>
      <vt:lpstr>Редактирование!TR_30204476764_2371838229</vt:lpstr>
      <vt:lpstr>Редактирование!TR_30204476764_2371838230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Редактирование!TR_30204476827_2360765795</vt:lpstr>
      <vt:lpstr>Редактирование!TR_30204476827_2371838231</vt:lpstr>
      <vt:lpstr>Редактирование!TR_30204476827_2371838232</vt:lpstr>
      <vt:lpstr>Редактирование!TR_30204476827_2371838233</vt:lpstr>
      <vt:lpstr>Редактирование!TR_30204476827_2371838234</vt:lpstr>
      <vt:lpstr>Редактирование!TR_30204476827_2371838235</vt:lpstr>
      <vt:lpstr>Редактирование!TR_30204476827_2371838236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Редактирование!TR_30204476876_2360765796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2024-03-22T07:01:08Z</cp:lastPrinted>
  <dcterms:created xsi:type="dcterms:W3CDTF">2024-03-14T08:44:30Z</dcterms:created>
  <dcterms:modified xsi:type="dcterms:W3CDTF">2024-03-22T07:01:08Z</dcterms:modified>
</cp:coreProperties>
</file>